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19-2020\"/>
    </mc:Choice>
  </mc:AlternateContent>
  <xr:revisionPtr revIDLastSave="0" documentId="13_ncr:1_{67F431CC-11D0-4586-95FD-96FD57A5BA3F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Blad1!$A$1:$G$123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6" i="1"/>
  <c r="F9" i="1" l="1"/>
  <c r="F10" i="1" s="1"/>
  <c r="F11" i="1" s="1"/>
  <c r="G7" i="1" s="1"/>
  <c r="G8" i="1" s="1"/>
  <c r="G9" i="1" l="1"/>
  <c r="G10" i="1" s="1"/>
  <c r="G11" i="1" s="1"/>
  <c r="F12" i="1" l="1"/>
  <c r="F14" i="1" s="1"/>
  <c r="F15" i="1" s="1"/>
  <c r="F13" i="1"/>
  <c r="F16" i="1" l="1"/>
  <c r="F17" i="1" s="1"/>
  <c r="G13" i="1" l="1"/>
  <c r="G14" i="1" s="1"/>
  <c r="G15" i="1" s="1"/>
  <c r="G16" i="1" s="1"/>
  <c r="G17" i="1" s="1"/>
  <c r="F18" i="1" l="1"/>
  <c r="F19" i="1"/>
  <c r="F20" i="1" s="1"/>
  <c r="F21" i="1" s="1"/>
  <c r="F22" i="1" l="1"/>
  <c r="F23" i="1" s="1"/>
  <c r="G19" i="1" s="1"/>
  <c r="G20" i="1" l="1"/>
  <c r="G21" i="1" s="1"/>
  <c r="G22" i="1" s="1"/>
  <c r="G23" i="1" s="1"/>
  <c r="F25" i="1" s="1"/>
  <c r="F26" i="1" l="1"/>
  <c r="F27" i="1" s="1"/>
  <c r="F28" i="1" s="1"/>
  <c r="F29" i="1" s="1"/>
  <c r="F30" i="1" s="1"/>
  <c r="G25" i="1" s="1"/>
  <c r="F24" i="1"/>
  <c r="G26" i="1" l="1"/>
  <c r="G27" i="1" s="1"/>
  <c r="G28" i="1" s="1"/>
  <c r="G29" i="1" s="1"/>
  <c r="G30" i="1" s="1"/>
  <c r="F32" i="1" l="1"/>
  <c r="F33" i="1" s="1"/>
  <c r="F31" i="1"/>
  <c r="F34" i="1" l="1"/>
  <c r="F35" i="1" s="1"/>
  <c r="F36" i="1" l="1"/>
  <c r="F37" i="1" s="1"/>
  <c r="G32" i="1" s="1"/>
  <c r="G33" i="1" s="1"/>
  <c r="G34" i="1" s="1"/>
  <c r="G35" i="1" s="1"/>
  <c r="G36" i="1" l="1"/>
  <c r="G37" i="1" s="1"/>
  <c r="F38" i="1" l="1"/>
  <c r="F39" i="1"/>
  <c r="F40" i="1" s="1"/>
  <c r="F41" i="1" s="1"/>
  <c r="F42" i="1" s="1"/>
  <c r="F43" i="1" s="1"/>
  <c r="F44" i="1" s="1"/>
  <c r="G39" i="1" s="1"/>
  <c r="G40" i="1" s="1"/>
  <c r="G41" i="1" s="1"/>
  <c r="G42" i="1" s="1"/>
  <c r="G43" i="1" s="1"/>
  <c r="G44" i="1" s="1"/>
  <c r="F46" i="1" l="1"/>
  <c r="F47" i="1" s="1"/>
  <c r="F45" i="1"/>
  <c r="F48" i="1" l="1"/>
  <c r="F49" i="1" s="1"/>
  <c r="F50" i="1" s="1"/>
  <c r="F51" i="1" l="1"/>
  <c r="G46" i="1" s="1"/>
  <c r="G47" i="1" s="1"/>
  <c r="G48" i="1" l="1"/>
  <c r="G49" i="1" s="1"/>
  <c r="G50" i="1" s="1"/>
  <c r="G51" i="1" s="1"/>
  <c r="F53" i="1" l="1"/>
  <c r="F54" i="1" s="1"/>
  <c r="F55" i="1" s="1"/>
  <c r="F56" i="1" s="1"/>
  <c r="F57" i="1" s="1"/>
  <c r="F59" i="1" s="1"/>
  <c r="F52" i="1"/>
  <c r="F60" i="1" l="1"/>
  <c r="G53" i="1" l="1"/>
  <c r="G54" i="1" s="1"/>
  <c r="G55" i="1" s="1"/>
  <c r="G56" i="1" l="1"/>
  <c r="G57" i="1" s="1"/>
  <c r="G59" i="1" s="1"/>
  <c r="G60" i="1" s="1"/>
  <c r="F62" i="1" l="1"/>
  <c r="F63" i="1" s="1"/>
  <c r="F64" i="1" s="1"/>
  <c r="F65" i="1" s="1"/>
  <c r="F66" i="1" s="1"/>
  <c r="F68" i="1" s="1"/>
  <c r="F70" i="1" s="1"/>
  <c r="G62" i="1" s="1"/>
  <c r="G63" i="1" s="1"/>
  <c r="G64" i="1" s="1"/>
  <c r="G65" i="1" s="1"/>
  <c r="G66" i="1" s="1"/>
  <c r="G68" i="1" s="1"/>
  <c r="G70" i="1" s="1"/>
  <c r="F73" i="1" s="1"/>
  <c r="F61" i="1"/>
  <c r="F72" i="1" l="1"/>
  <c r="F74" i="1" s="1"/>
  <c r="F75" i="1" s="1"/>
  <c r="F76" i="1" s="1"/>
  <c r="F77" i="1" s="1"/>
  <c r="F78" i="1" s="1"/>
  <c r="F79" i="1" s="1"/>
  <c r="G73" i="1" s="1"/>
  <c r="G74" i="1" l="1"/>
  <c r="G75" i="1" s="1"/>
  <c r="G76" i="1" s="1"/>
  <c r="G77" i="1" s="1"/>
  <c r="G78" i="1" s="1"/>
  <c r="G79" i="1" s="1"/>
  <c r="F82" i="1" s="1"/>
  <c r="F81" i="1" l="1"/>
  <c r="F83" i="1" s="1"/>
  <c r="F84" i="1" s="1"/>
  <c r="F85" i="1" s="1"/>
  <c r="F86" i="1" l="1"/>
  <c r="F87" i="1" s="1"/>
  <c r="G82" i="1" l="1"/>
  <c r="G83" i="1" s="1"/>
  <c r="G84" i="1" s="1"/>
  <c r="G85" i="1" s="1"/>
  <c r="G86" i="1" s="1"/>
  <c r="G87" i="1" s="1"/>
  <c r="F88" i="1" l="1"/>
  <c r="F89" i="1"/>
  <c r="F90" i="1" s="1"/>
  <c r="F91" i="1" s="1"/>
  <c r="F92" i="1" s="1"/>
  <c r="F93" i="1" s="1"/>
  <c r="F94" i="1" s="1"/>
  <c r="G89" i="1" s="1"/>
  <c r="G90" i="1" s="1"/>
  <c r="G91" i="1" s="1"/>
  <c r="G92" i="1" l="1"/>
  <c r="G93" i="1" s="1"/>
  <c r="G94" i="1" s="1"/>
</calcChain>
</file>

<file path=xl/sharedStrings.xml><?xml version="1.0" encoding="utf-8"?>
<sst xmlns="http://schemas.openxmlformats.org/spreadsheetml/2006/main" count="332" uniqueCount="222">
  <si>
    <t>St.nr.</t>
  </si>
  <si>
    <t>Naam</t>
  </si>
  <si>
    <t>Ru-</t>
  </si>
  <si>
    <t>Plaats</t>
  </si>
  <si>
    <t>Paarden</t>
  </si>
  <si>
    <t>briek</t>
  </si>
  <si>
    <t>Pony's</t>
  </si>
  <si>
    <t>PAE</t>
  </si>
  <si>
    <t>Geldrop</t>
  </si>
  <si>
    <t>Demi Timmers</t>
  </si>
  <si>
    <t>POE</t>
  </si>
  <si>
    <t>Vally</t>
  </si>
  <si>
    <t>POD</t>
  </si>
  <si>
    <t>+/- 15 min. Parcours verkennen</t>
  </si>
  <si>
    <t>Nuenen</t>
  </si>
  <si>
    <t>Deurne</t>
  </si>
  <si>
    <t>Hapert</t>
  </si>
  <si>
    <t>Hans van den Broek</t>
  </si>
  <si>
    <t>Veghel</t>
  </si>
  <si>
    <t>+/- 30 min. Parcours verkennen</t>
  </si>
  <si>
    <t>PAD</t>
  </si>
  <si>
    <t>Gilze</t>
  </si>
  <si>
    <t>Piet van de Brand</t>
  </si>
  <si>
    <t>Nispen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</si>
  <si>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</si>
  <si>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</si>
  <si>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</si>
  <si>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</si>
  <si>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</si>
  <si>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</si>
  <si>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</si>
  <si>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</si>
  <si>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</si>
  <si>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</si>
  <si>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</si>
  <si>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</si>
  <si>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</si>
  <si>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</si>
  <si>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</si>
  <si>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</si>
  <si>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</si>
  <si>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</si>
  <si>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</si>
  <si>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</si>
  <si>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TanPO</t>
  </si>
  <si>
    <t>Panningen</t>
  </si>
  <si>
    <t>Ronny Kanora</t>
  </si>
  <si>
    <t>Gregor</t>
  </si>
  <si>
    <t>Nick Gaens</t>
  </si>
  <si>
    <t>Wellen ( B. )</t>
  </si>
  <si>
    <t>Fancy &amp; Ronaldo</t>
  </si>
  <si>
    <t>Simmy &amp; Tonnie</t>
  </si>
  <si>
    <t>Jack Lamers</t>
  </si>
  <si>
    <t>Ingo</t>
  </si>
  <si>
    <t>Jan Heijnen</t>
  </si>
  <si>
    <t>Prinsenbeek</t>
  </si>
  <si>
    <t>Lommel ( B. )</t>
  </si>
  <si>
    <t>Hamont ( B. )</t>
  </si>
  <si>
    <t>Rebbel &amp; Rocky</t>
  </si>
  <si>
    <t>Devil &amp; Fabian &amp;</t>
  </si>
  <si>
    <t>Mieko</t>
  </si>
  <si>
    <t>Lance</t>
  </si>
  <si>
    <t>Rosmalen</t>
  </si>
  <si>
    <t>Frank Vissers</t>
  </si>
  <si>
    <t>Rucphen</t>
  </si>
  <si>
    <t>Leandro &amp; Teuntje</t>
  </si>
  <si>
    <t>Alert &amp; Moonlight &amp;</t>
  </si>
  <si>
    <t>Berendrecht ( B. )</t>
  </si>
  <si>
    <t>Bernd Wouters</t>
  </si>
  <si>
    <t>Chayton Huskens</t>
  </si>
  <si>
    <t>Baexem</t>
  </si>
  <si>
    <t>Cendy</t>
  </si>
  <si>
    <t>Eros</t>
  </si>
  <si>
    <t>Fire &amp; Goldy</t>
  </si>
  <si>
    <t>Rudi Haepers</t>
  </si>
  <si>
    <t>K'Yvo du Pont Quatre</t>
  </si>
  <si>
    <t>Jan Geurts</t>
  </si>
  <si>
    <t>Velden</t>
  </si>
  <si>
    <t>Bodor &amp; Fleijer</t>
  </si>
  <si>
    <t>Vera &amp; Wezie</t>
  </si>
  <si>
    <t>Peter Verstappen</t>
  </si>
  <si>
    <t>Kees Thielen</t>
  </si>
  <si>
    <t>Levita</t>
  </si>
  <si>
    <t>Art &amp; Vin</t>
  </si>
  <si>
    <t>Sietzke</t>
  </si>
  <si>
    <t>Paledo</t>
  </si>
  <si>
    <t>Rody</t>
  </si>
  <si>
    <t>Anne Zaayer</t>
  </si>
  <si>
    <t>Wadenoijen</t>
  </si>
  <si>
    <t>Kate</t>
  </si>
  <si>
    <t>Harry van Hoof</t>
  </si>
  <si>
    <t>Eersel</t>
  </si>
  <si>
    <t>Ken &amp; Rowan</t>
  </si>
  <si>
    <t>Kai Maria Schleicher</t>
  </si>
  <si>
    <t>Cilena</t>
  </si>
  <si>
    <t>Veulen</t>
  </si>
  <si>
    <t>Arno van de Brand</t>
  </si>
  <si>
    <t>Pascal Meere</t>
  </si>
  <si>
    <t>Oudenaarde ( B. )</t>
  </si>
  <si>
    <t>Lady &amp; Midnight Shakira</t>
  </si>
  <si>
    <t>Bekkevoort ( B. )</t>
  </si>
  <si>
    <t>Hero &amp; Misty</t>
  </si>
  <si>
    <t>Dimitri Verstraten</t>
  </si>
  <si>
    <t>Lilo &amp; Stitch</t>
  </si>
  <si>
    <t>Marleen v. Straaten</t>
  </si>
  <si>
    <t xml:space="preserve">Chantal Verstraeten </t>
  </si>
  <si>
    <t>Diablo</t>
  </si>
  <si>
    <t>Karel Geentjens</t>
  </si>
  <si>
    <t>Vlimmeren ( B. )</t>
  </si>
  <si>
    <t xml:space="preserve">Marvellous Blossom </t>
  </si>
  <si>
    <t>&amp; Rambo</t>
  </si>
  <si>
    <t xml:space="preserve">   Startlijst:  E.G.M. -- Indoor MenCompetitie  2019 - 2020.  Zondag 29 december 2019.</t>
  </si>
  <si>
    <t>Chantal van Dommelen</t>
  </si>
  <si>
    <t>Daffodil</t>
  </si>
  <si>
    <t>Goirle</t>
  </si>
  <si>
    <t>Ares &amp; Jantje</t>
  </si>
  <si>
    <t>Jupiter &amp; Sense</t>
  </si>
  <si>
    <t>Tanja Michels</t>
  </si>
  <si>
    <t>Phox</t>
  </si>
  <si>
    <t>Willemijn Boersma</t>
  </si>
  <si>
    <t>Phantom</t>
  </si>
  <si>
    <t>Ronaldo &amp; Valentino</t>
  </si>
  <si>
    <t>Avino &amp; Rosy</t>
  </si>
  <si>
    <t>Britt Luycks 1.</t>
  </si>
  <si>
    <t>Easy &amp; Sam</t>
  </si>
  <si>
    <t>Britt Luycks 2.</t>
  </si>
  <si>
    <t>Daantje &amp; Speedy</t>
  </si>
  <si>
    <t>Tielt-Winge ( B.)</t>
  </si>
  <si>
    <t>Bram Lemmens</t>
  </si>
  <si>
    <t>Dirk Bastiaansen2</t>
  </si>
  <si>
    <t>Frans Marijnissen</t>
  </si>
  <si>
    <t>Zundert</t>
  </si>
  <si>
    <t>Evi &amp; Valentina</t>
  </si>
  <si>
    <t>Gracejelaine den Ridder</t>
  </si>
  <si>
    <t>Roxy</t>
  </si>
  <si>
    <t>Charissa de Ridder</t>
  </si>
  <si>
    <t>Marcel Marijnissen</t>
  </si>
  <si>
    <t>Suzan &amp; Vivian</t>
  </si>
  <si>
    <t>Marc v. den Wildenberg</t>
  </si>
  <si>
    <t>Gastel</t>
  </si>
  <si>
    <t>Balou &amp; Sam</t>
  </si>
  <si>
    <t>Carlo Vermeulen</t>
  </si>
  <si>
    <t>Griendtsveen</t>
  </si>
  <si>
    <t>Mandy van Delft</t>
  </si>
  <si>
    <t>Elshout</t>
  </si>
  <si>
    <t>Jerom</t>
  </si>
  <si>
    <t>Niels Vermeulen</t>
  </si>
  <si>
    <t>Briljant</t>
  </si>
  <si>
    <t xml:space="preserve">Barrichello &amp;Vincent </t>
  </si>
  <si>
    <t>Ilse Steijvers</t>
  </si>
  <si>
    <t>Bo</t>
  </si>
  <si>
    <t>Frances Vissers</t>
  </si>
  <si>
    <t>Black Devil&amp;DayDreamer</t>
  </si>
  <si>
    <t>Manon van Kasteren</t>
  </si>
  <si>
    <t>Zijtaart</t>
  </si>
  <si>
    <t>Elegant</t>
  </si>
  <si>
    <t>Lonneke v. d. Eijnden 3.</t>
  </si>
  <si>
    <t>Lonneke v. d. Eijnden 4.</t>
  </si>
  <si>
    <t>Menteam Mulder 4.</t>
  </si>
  <si>
    <t>Amigo &amp; Amore &amp; Don P.</t>
  </si>
  <si>
    <t>Annemarie Kuenen</t>
  </si>
  <si>
    <t>Wagenberg</t>
  </si>
  <si>
    <t>Hanneke &amp; Janneke</t>
  </si>
  <si>
    <t>Jordy Reuvers</t>
  </si>
  <si>
    <t>Boy</t>
  </si>
  <si>
    <t>Alexandra Deeke</t>
  </si>
  <si>
    <t>Asten-Heusden</t>
  </si>
  <si>
    <t>BAB-Enrico &amp; JollyJumper</t>
  </si>
  <si>
    <t>Kristof Piccart</t>
  </si>
  <si>
    <t>Tielt-Winge ( B. )</t>
  </si>
  <si>
    <t>Wannes Piccart</t>
  </si>
  <si>
    <t>Kelly Bellefroid</t>
  </si>
  <si>
    <t xml:space="preserve">Vijlen </t>
  </si>
  <si>
    <t>Boyke &amp; Luuk</t>
  </si>
  <si>
    <t>Aanvang wedstrijd</t>
  </si>
  <si>
    <t>Aristocrat</t>
  </si>
  <si>
    <t>Moonwalk</t>
  </si>
  <si>
    <t>Macho</t>
  </si>
  <si>
    <t>Zevenbergen</t>
  </si>
  <si>
    <t>Ivan Meuwis</t>
  </si>
  <si>
    <t xml:space="preserve">Poulseur ( B. ) </t>
  </si>
  <si>
    <t>Equador</t>
  </si>
  <si>
    <t>Brigitte Janssen</t>
  </si>
  <si>
    <t>Retie ( B. )</t>
  </si>
  <si>
    <t>Olliver</t>
  </si>
  <si>
    <t>Asch</t>
  </si>
  <si>
    <t xml:space="preserve"> Piet de Ronde</t>
  </si>
  <si>
    <t>Giovanelli</t>
  </si>
  <si>
    <t>Bojangles</t>
  </si>
  <si>
    <t>Krefeld ( D. )</t>
  </si>
  <si>
    <t>Hamont-A. ( B. )</t>
  </si>
  <si>
    <t>Frank van der Vegt</t>
  </si>
  <si>
    <t>Hoogeloon</t>
  </si>
  <si>
    <t>Job</t>
  </si>
  <si>
    <t>Verona</t>
  </si>
  <si>
    <t>Michiel Klep</t>
  </si>
  <si>
    <t>Felix &amp; Kyranka</t>
  </si>
  <si>
    <t>Sylvia Haerkens</t>
  </si>
  <si>
    <t>Weert</t>
  </si>
  <si>
    <t>Buck</t>
  </si>
  <si>
    <t>Rudi van Bijlen</t>
  </si>
  <si>
    <t>Westerlo ( B. )</t>
  </si>
  <si>
    <t>Casimir &amp; Tia</t>
  </si>
  <si>
    <t>Seppe Verlee</t>
  </si>
  <si>
    <t>Sinaai-Waas ( B. )</t>
  </si>
  <si>
    <t>Dendy &amp; Midas</t>
  </si>
  <si>
    <t>Nick van de Vloet</t>
  </si>
  <si>
    <t>Anneke Cremers</t>
  </si>
  <si>
    <t>Windraak</t>
  </si>
  <si>
    <t>Budiman &amp; Rocky</t>
  </si>
  <si>
    <t>Alphen</t>
  </si>
  <si>
    <t>Katrien Laenen</t>
  </si>
  <si>
    <t xml:space="preserve">Tielen ( B. ) </t>
  </si>
  <si>
    <t>Nestor</t>
  </si>
  <si>
    <t xml:space="preserve">Nelson </t>
  </si>
  <si>
    <t>Max Leys</t>
  </si>
  <si>
    <t xml:space="preserve"> Linda de Ronde</t>
  </si>
  <si>
    <t>Sam Couwenberg2.</t>
  </si>
  <si>
    <t>Sam Couwenberg1.</t>
  </si>
  <si>
    <t>Kenny Kanora2.</t>
  </si>
  <si>
    <t>Jonas Corten2.</t>
  </si>
  <si>
    <t>Jonas Corten1.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</si>
</sst>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2" fillId="0" borderId="0"/>
  </cellStyleXfs>
  <cellXfs count="2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/>
    <xf numFmtId="0" fontId="5" fillId="2" borderId="0" xfId="0" applyFont="1" applyFill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0" applyFont="1" applyFill="1" applyBorder="1"/>
    <xf numFmtId="0" fontId="10" fillId="2" borderId="0" xfId="0" applyFont="1" applyFill="1" applyBorder="1"/>
    <xf numFmtId="0" fontId="8" fillId="0" borderId="0" xfId="0" applyFont="1" applyFill="1" applyBorder="1"/>
    <xf numFmtId="0" fontId="10" fillId="2" borderId="0" xfId="0" applyFont="1" applyFill="1" applyBorder="1" applyAlignment="1">
      <alignment horizontal="right"/>
    </xf>
    <xf numFmtId="0" fontId="11" fillId="0" borderId="0" xfId="0" applyFont="1" applyBorder="1"/>
    <xf numFmtId="164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9" fillId="0" borderId="0" xfId="0" applyFont="1" applyBorder="1"/>
    <xf numFmtId="164" fontId="10" fillId="2" borderId="0" xfId="0" applyNumberFormat="1" applyFont="1" applyFill="1" applyBorder="1"/>
    <xf numFmtId="0" fontId="12" fillId="0" borderId="0" xfId="0" applyFont="1" applyBorder="1"/>
    <xf numFmtId="0" fontId="12" fillId="2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top"/>
    </xf>
    <xf numFmtId="164" fontId="10" fillId="0" borderId="17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0" xfId="1" applyFont="1" applyBorder="1" applyAlignment="1">
      <alignment horizontal="left" vertical="top"/>
    </xf>
    <xf numFmtId="0" fontId="12" fillId="0" borderId="0" xfId="0" applyFont="1" applyBorder="1" applyAlignment="1"/>
    <xf numFmtId="0" fontId="12" fillId="2" borderId="14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8" fillId="0" borderId="14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2" borderId="56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top"/>
    </xf>
    <xf numFmtId="0" fontId="12" fillId="2" borderId="1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12" fillId="3" borderId="29" xfId="0" applyFont="1" applyFill="1" applyBorder="1" applyAlignment="1">
      <alignment horizontal="right" vertical="center"/>
    </xf>
    <xf numFmtId="0" fontId="12" fillId="3" borderId="58" xfId="0" applyFont="1" applyFill="1" applyBorder="1" applyAlignment="1">
      <alignment vertical="center"/>
    </xf>
    <xf numFmtId="0" fontId="12" fillId="3" borderId="59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center"/>
    </xf>
    <xf numFmtId="164" fontId="12" fillId="3" borderId="35" xfId="0" applyNumberFormat="1" applyFont="1" applyFill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164" fontId="12" fillId="3" borderId="37" xfId="0" applyNumberFormat="1" applyFont="1" applyFill="1" applyBorder="1" applyAlignment="1">
      <alignment horizontal="center" vertical="center"/>
    </xf>
    <xf numFmtId="164" fontId="12" fillId="3" borderId="3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41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0" fontId="12" fillId="2" borderId="34" xfId="0" applyFont="1" applyFill="1" applyBorder="1" applyAlignment="1">
      <alignment horizontal="right" vertical="center"/>
    </xf>
    <xf numFmtId="49" fontId="14" fillId="0" borderId="28" xfId="0" applyNumberFormat="1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64" fontId="12" fillId="3" borderId="43" xfId="0" applyNumberFormat="1" applyFont="1" applyFill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164" fontId="12" fillId="3" borderId="39" xfId="0" applyNumberFormat="1" applyFont="1" applyFill="1" applyBorder="1" applyAlignment="1">
      <alignment horizontal="center" vertical="center"/>
    </xf>
    <xf numFmtId="164" fontId="12" fillId="3" borderId="4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164" fontId="12" fillId="2" borderId="4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64" fontId="12" fillId="0" borderId="46" xfId="0" applyNumberFormat="1" applyFont="1" applyBorder="1" applyAlignment="1">
      <alignment horizontal="center" vertical="center"/>
    </xf>
    <xf numFmtId="0" fontId="15" fillId="2" borderId="34" xfId="0" applyFont="1" applyFill="1" applyBorder="1" applyAlignment="1">
      <alignment horizontal="right" vertical="center"/>
    </xf>
    <xf numFmtId="49" fontId="16" fillId="0" borderId="28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64" fontId="12" fillId="0" borderId="48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/>
    </xf>
    <xf numFmtId="0" fontId="12" fillId="0" borderId="54" xfId="0" applyFont="1" applyBorder="1" applyAlignment="1">
      <alignment vertical="center"/>
    </xf>
    <xf numFmtId="164" fontId="12" fillId="3" borderId="41" xfId="0" applyNumberFormat="1" applyFont="1" applyFill="1" applyBorder="1" applyAlignment="1">
      <alignment horizontal="center" vertical="center"/>
    </xf>
    <xf numFmtId="164" fontId="12" fillId="3" borderId="42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164" fontId="12" fillId="0" borderId="4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2" fillId="2" borderId="26" xfId="0" applyFont="1" applyFill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15" fillId="2" borderId="26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4" fontId="12" fillId="0" borderId="51" xfId="0" applyNumberFormat="1" applyFont="1" applyBorder="1" applyAlignment="1">
      <alignment horizontal="center" vertical="center"/>
    </xf>
    <xf numFmtId="164" fontId="12" fillId="2" borderId="47" xfId="0" applyNumberFormat="1" applyFont="1" applyFill="1" applyBorder="1" applyAlignment="1">
      <alignment horizontal="center" vertical="center"/>
    </xf>
    <xf numFmtId="164" fontId="12" fillId="2" borderId="4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0" fontId="12" fillId="2" borderId="61" xfId="0" applyFont="1" applyFill="1" applyBorder="1" applyAlignment="1">
      <alignment horizontal="right" vertical="center"/>
    </xf>
    <xf numFmtId="0" fontId="12" fillId="2" borderId="55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64" fontId="12" fillId="3" borderId="62" xfId="0" applyNumberFormat="1" applyFont="1" applyFill="1" applyBorder="1" applyAlignment="1">
      <alignment horizontal="center" vertical="center"/>
    </xf>
    <xf numFmtId="164" fontId="12" fillId="3" borderId="63" xfId="0" applyNumberFormat="1" applyFont="1" applyFill="1" applyBorder="1" applyAlignment="1">
      <alignment horizontal="center" vertical="center"/>
    </xf>
    <xf numFmtId="164" fontId="12" fillId="0" borderId="64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2" borderId="66" xfId="0" applyFont="1" applyFill="1" applyBorder="1" applyAlignment="1">
      <alignment vertical="center"/>
    </xf>
    <xf numFmtId="0" fontId="12" fillId="2" borderId="67" xfId="0" applyFont="1" applyFill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3" fillId="0" borderId="69" xfId="0" applyFont="1" applyBorder="1"/>
    <xf numFmtId="0" fontId="1" fillId="0" borderId="3" xfId="0" applyFont="1" applyBorder="1" applyAlignment="1">
      <alignment vertical="center"/>
    </xf>
    <xf numFmtId="0" fontId="18" fillId="0" borderId="24" xfId="0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2" borderId="25" xfId="0" applyFont="1" applyFill="1" applyBorder="1" applyAlignment="1">
      <alignment horizontal="right"/>
    </xf>
    <xf numFmtId="0" fontId="12" fillId="2" borderId="2" xfId="0" applyFont="1" applyFill="1" applyBorder="1"/>
    <xf numFmtId="0" fontId="12" fillId="0" borderId="70" xfId="0" applyFont="1" applyBorder="1" applyAlignment="1">
      <alignment horizontal="left"/>
    </xf>
    <xf numFmtId="0" fontId="12" fillId="0" borderId="2" xfId="0" applyFont="1" applyFill="1" applyBorder="1"/>
    <xf numFmtId="0" fontId="12" fillId="0" borderId="49" xfId="0" applyFont="1" applyFill="1" applyBorder="1"/>
    <xf numFmtId="0" fontId="3" fillId="0" borderId="1" xfId="0" applyFont="1" applyBorder="1"/>
    <xf numFmtId="0" fontId="12" fillId="0" borderId="5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71" xfId="0" applyFont="1" applyBorder="1" applyAlignment="1">
      <alignment vertical="center"/>
    </xf>
    <xf numFmtId="0" fontId="3" fillId="0" borderId="39" xfId="0" applyFont="1" applyBorder="1"/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4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/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zoomScale="80" zoomScaleNormal="80" workbookViewId="0">
      <pane xSplit="6" ySplit="4" topLeftCell="G47" activePane="bottomRight" state="frozen"/>
      <selection pane="topRight" activeCell="E1" sqref="E1"/>
      <selection pane="bottomLeft" activeCell="A5" sqref="A5"/>
      <selection pane="bottomRight" activeCell="J132" sqref="J132"/>
    </sheetView>
  </sheetViews>
  <sheetFormatPr defaultRowHeight="14.25" x14ac:dyDescent="0.2"/>
  <cols>
    <col min="1" max="1" width="6.42578125" style="5" customWidth="1"/>
    <col min="2" max="2" width="24.42578125" style="1" customWidth="1"/>
    <col min="3" max="3" width="7.140625" style="1" customWidth="1"/>
    <col min="4" max="4" width="18.28515625" style="1" customWidth="1"/>
    <col min="5" max="5" width="26.42578125" style="1" customWidth="1"/>
    <col min="6" max="7" width="9.5703125" style="1" customWidth="1"/>
    <col min="8" max="9" width="9.140625" style="1"/>
    <col min="10" max="10" width="18.7109375" style="1" customWidth="1"/>
    <col min="11" max="11" width="11.42578125" style="1" customWidth="1"/>
    <col min="12" max="13" width="9.140625" style="1"/>
    <col min="14" max="14" width="11.85546875" style="1" customWidth="1"/>
    <col min="15" max="15" width="17.42578125" style="1" customWidth="1"/>
    <col min="16" max="16384" width="9.140625" style="1"/>
  </cols>
  <sheetData>
    <row r="1" spans="1:17" ht="6.75" customHeight="1" thickTop="1" x14ac:dyDescent="0.2">
      <c r="A1" s="187" t="s">
        <v>111</v>
      </c>
      <c r="B1" s="188"/>
      <c r="C1" s="188"/>
      <c r="D1" s="188"/>
      <c r="E1" s="188"/>
      <c r="F1" s="188"/>
      <c r="G1" s="189"/>
    </row>
    <row r="2" spans="1:17" ht="21.75" customHeight="1" thickBot="1" x14ac:dyDescent="0.25">
      <c r="A2" s="190"/>
      <c r="B2" s="191"/>
      <c r="C2" s="191"/>
      <c r="D2" s="191"/>
      <c r="E2" s="191"/>
      <c r="F2" s="191"/>
      <c r="G2" s="192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.75" customHeight="1" thickTop="1" x14ac:dyDescent="0.25">
      <c r="A3" s="80" t="s">
        <v>0</v>
      </c>
      <c r="B3" s="81" t="s">
        <v>1</v>
      </c>
      <c r="C3" s="81" t="s">
        <v>2</v>
      </c>
      <c r="D3" s="81" t="s">
        <v>3</v>
      </c>
      <c r="E3" s="82" t="s">
        <v>4</v>
      </c>
      <c r="F3" s="83" t="s">
        <v>41</v>
      </c>
      <c r="G3" s="84" t="s">
        <v>42</v>
      </c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6.5" thickBot="1" x14ac:dyDescent="0.25">
      <c r="A4" s="85"/>
      <c r="B4" s="86"/>
      <c r="C4" s="86" t="s">
        <v>5</v>
      </c>
      <c r="D4" s="86"/>
      <c r="E4" s="87" t="s">
        <v>6</v>
      </c>
      <c r="F4" s="88" t="s">
        <v>40</v>
      </c>
      <c r="G4" s="89" t="s">
        <v>40</v>
      </c>
      <c r="I4" s="7"/>
      <c r="J4" s="7"/>
      <c r="K4" s="7"/>
      <c r="L4" s="7"/>
      <c r="M4" s="7"/>
      <c r="N4" s="7"/>
      <c r="O4" s="7"/>
      <c r="P4" s="7"/>
      <c r="Q4" s="7"/>
    </row>
    <row r="5" spans="1:17" ht="16.5" hidden="1" thickBot="1" x14ac:dyDescent="0.25">
      <c r="A5" s="90"/>
      <c r="B5" s="43"/>
      <c r="C5" s="43"/>
      <c r="D5" s="43"/>
      <c r="E5" s="43"/>
      <c r="F5" s="91"/>
      <c r="G5" s="92"/>
      <c r="I5" s="7"/>
      <c r="J5" s="7"/>
      <c r="K5" s="7"/>
      <c r="L5" s="7"/>
      <c r="M5" s="7"/>
      <c r="N5" s="7"/>
      <c r="O5" s="7"/>
      <c r="P5" s="7"/>
      <c r="Q5" s="7"/>
    </row>
    <row r="6" spans="1:17" ht="17.25" thickTop="1" thickBot="1" x14ac:dyDescent="0.25">
      <c r="A6" s="93"/>
      <c r="B6" s="94" t="s">
        <v>174</v>
      </c>
      <c r="C6" s="95"/>
      <c r="D6" s="95"/>
      <c r="E6" s="96"/>
      <c r="F6" s="97">
        <f>TIME(9,30,0)</f>
        <v>0.39583333333333331</v>
      </c>
      <c r="G6" s="98"/>
      <c r="I6" s="7"/>
      <c r="J6" s="32"/>
      <c r="K6" s="29"/>
      <c r="L6" s="29"/>
      <c r="M6" s="7"/>
      <c r="N6" s="7"/>
      <c r="O6" s="7"/>
      <c r="P6" s="7"/>
      <c r="Q6" s="7"/>
    </row>
    <row r="7" spans="1:17" ht="16.5" thickTop="1" x14ac:dyDescent="0.2">
      <c r="A7" s="55">
        <v>10</v>
      </c>
      <c r="B7" s="99" t="s">
        <v>9</v>
      </c>
      <c r="C7" s="54" t="s">
        <v>10</v>
      </c>
      <c r="D7" s="54" t="s">
        <v>8</v>
      </c>
      <c r="E7" s="67" t="s">
        <v>11</v>
      </c>
      <c r="F7" s="100">
        <f>TIME(9,30,0)</f>
        <v>0.39583333333333331</v>
      </c>
      <c r="G7" s="101">
        <f>F11+TIME(0,3,0)</f>
        <v>0.40902777777777771</v>
      </c>
      <c r="I7" s="184"/>
      <c r="J7" s="185"/>
      <c r="K7" s="44"/>
      <c r="L7" s="7"/>
      <c r="M7" s="7"/>
      <c r="N7" s="194"/>
      <c r="O7" s="44"/>
      <c r="P7" s="43"/>
      <c r="Q7" s="7"/>
    </row>
    <row r="8" spans="1:17" ht="15.75" x14ac:dyDescent="0.2">
      <c r="A8" s="78">
        <v>4430</v>
      </c>
      <c r="B8" s="41" t="s">
        <v>129</v>
      </c>
      <c r="C8" s="41" t="s">
        <v>10</v>
      </c>
      <c r="D8" s="41" t="s">
        <v>21</v>
      </c>
      <c r="E8" s="102" t="s">
        <v>177</v>
      </c>
      <c r="F8" s="103">
        <f>F7+TIME(0,4,0)</f>
        <v>0.39861111111111108</v>
      </c>
      <c r="G8" s="104">
        <f>G7+TIME(0,3,0)</f>
        <v>0.41111111111111104</v>
      </c>
      <c r="I8" s="43"/>
      <c r="J8" s="43"/>
      <c r="K8" s="43"/>
      <c r="L8" s="7"/>
      <c r="M8" s="7"/>
      <c r="N8" s="184"/>
      <c r="O8" s="44"/>
      <c r="P8" s="44"/>
      <c r="Q8" s="7"/>
    </row>
    <row r="9" spans="1:17" ht="15.75" x14ac:dyDescent="0.2">
      <c r="A9" s="78">
        <v>3703</v>
      </c>
      <c r="B9" s="41" t="s">
        <v>165</v>
      </c>
      <c r="C9" s="41" t="s">
        <v>12</v>
      </c>
      <c r="D9" s="41" t="s">
        <v>166</v>
      </c>
      <c r="E9" s="105" t="s">
        <v>167</v>
      </c>
      <c r="F9" s="103">
        <f>F8+TIME(0,4,0)</f>
        <v>0.40138888888888885</v>
      </c>
      <c r="G9" s="104">
        <f>G8+TIME(0,3,0)</f>
        <v>0.41319444444444436</v>
      </c>
      <c r="I9" s="186"/>
      <c r="J9" s="186"/>
      <c r="K9" s="43"/>
      <c r="L9" s="7"/>
      <c r="M9" s="7"/>
      <c r="N9" s="184"/>
      <c r="O9" s="186"/>
      <c r="P9" s="43"/>
      <c r="Q9" s="7"/>
    </row>
    <row r="10" spans="1:17" ht="15.75" x14ac:dyDescent="0.2">
      <c r="A10" s="40">
        <v>44</v>
      </c>
      <c r="B10" s="61" t="s">
        <v>80</v>
      </c>
      <c r="C10" s="60" t="s">
        <v>12</v>
      </c>
      <c r="D10" s="60" t="s">
        <v>62</v>
      </c>
      <c r="E10" s="59" t="s">
        <v>79</v>
      </c>
      <c r="F10" s="103">
        <f>F9+TIME(0,4,0)</f>
        <v>0.40416666666666662</v>
      </c>
      <c r="G10" s="104">
        <f>G9+TIME(0,3,0)</f>
        <v>0.41527777777777769</v>
      </c>
      <c r="I10" s="184"/>
      <c r="J10" s="44"/>
      <c r="K10" s="44"/>
      <c r="L10" s="43"/>
      <c r="M10" s="7"/>
      <c r="N10" s="184"/>
      <c r="O10" s="44"/>
      <c r="P10" s="44"/>
      <c r="Q10" s="7"/>
    </row>
    <row r="11" spans="1:17" ht="16.5" thickBot="1" x14ac:dyDescent="0.25">
      <c r="A11" s="55">
        <v>4169</v>
      </c>
      <c r="B11" s="61" t="s">
        <v>218</v>
      </c>
      <c r="C11" s="60" t="s">
        <v>12</v>
      </c>
      <c r="D11" s="59" t="s">
        <v>95</v>
      </c>
      <c r="E11" s="106" t="s">
        <v>121</v>
      </c>
      <c r="F11" s="107">
        <f>F10+TIME(0,4,0)</f>
        <v>0.40694444444444439</v>
      </c>
      <c r="G11" s="108">
        <f>G10+TIME(0,3,0)</f>
        <v>0.41736111111111102</v>
      </c>
      <c r="I11" s="184"/>
      <c r="J11" s="185"/>
      <c r="K11" s="44"/>
      <c r="L11" s="7"/>
      <c r="M11" s="7"/>
      <c r="N11" s="43"/>
      <c r="O11" s="43"/>
      <c r="P11" s="43"/>
      <c r="Q11" s="7"/>
    </row>
    <row r="12" spans="1:17" ht="17.25" thickTop="1" thickBot="1" x14ac:dyDescent="0.25">
      <c r="A12" s="109"/>
      <c r="B12" s="110"/>
      <c r="C12" s="111"/>
      <c r="D12" s="111"/>
      <c r="E12" s="111"/>
      <c r="F12" s="112">
        <f>G11+TIME(0,3,0)</f>
        <v>0.41944444444444434</v>
      </c>
      <c r="G12" s="113"/>
      <c r="I12" s="43"/>
      <c r="J12" s="43"/>
      <c r="K12" s="43"/>
      <c r="L12" s="7"/>
      <c r="M12" s="7"/>
      <c r="N12" s="184"/>
      <c r="O12" s="185"/>
      <c r="P12" s="44"/>
      <c r="Q12" s="7"/>
    </row>
    <row r="13" spans="1:17" ht="16.5" thickTop="1" x14ac:dyDescent="0.2">
      <c r="A13" s="169">
        <v>3805</v>
      </c>
      <c r="B13" s="170" t="s">
        <v>197</v>
      </c>
      <c r="C13" s="170" t="s">
        <v>10</v>
      </c>
      <c r="D13" s="170" t="s">
        <v>198</v>
      </c>
      <c r="E13" s="171" t="s">
        <v>199</v>
      </c>
      <c r="F13" s="114">
        <f>G11+TIME(0,3,0)</f>
        <v>0.41944444444444434</v>
      </c>
      <c r="G13" s="115">
        <f>F17+TIME(0,4,0)</f>
        <v>0.43333333333333318</v>
      </c>
      <c r="I13" s="186"/>
      <c r="J13" s="186"/>
      <c r="K13" s="43"/>
      <c r="L13" s="7"/>
      <c r="M13" s="7"/>
      <c r="N13" s="184"/>
      <c r="O13" s="44"/>
      <c r="P13" s="44"/>
      <c r="Q13" s="7"/>
    </row>
    <row r="14" spans="1:17" ht="15.75" x14ac:dyDescent="0.2">
      <c r="A14" s="55">
        <v>2175</v>
      </c>
      <c r="B14" s="99" t="s">
        <v>74</v>
      </c>
      <c r="C14" s="116" t="s">
        <v>7</v>
      </c>
      <c r="D14" s="116" t="s">
        <v>56</v>
      </c>
      <c r="E14" s="67" t="s">
        <v>75</v>
      </c>
      <c r="F14" s="103">
        <f>F12+TIME(0,4,0)</f>
        <v>0.42222222222222211</v>
      </c>
      <c r="G14" s="117">
        <f>G13+TIME(0,3,0)</f>
        <v>0.43541666666666651</v>
      </c>
      <c r="I14" s="184"/>
      <c r="J14" s="44"/>
      <c r="K14" s="44"/>
      <c r="L14" s="7"/>
      <c r="M14" s="7"/>
      <c r="N14" s="184"/>
      <c r="O14" s="44"/>
      <c r="P14" s="44"/>
      <c r="Q14" s="7"/>
    </row>
    <row r="15" spans="1:17" ht="15.75" x14ac:dyDescent="0.2">
      <c r="A15" s="55">
        <v>1689</v>
      </c>
      <c r="B15" s="61" t="s">
        <v>87</v>
      </c>
      <c r="C15" s="60" t="s">
        <v>7</v>
      </c>
      <c r="D15" s="60" t="s">
        <v>88</v>
      </c>
      <c r="E15" s="102" t="s">
        <v>89</v>
      </c>
      <c r="F15" s="103">
        <f>F14+TIME(0,4,0)</f>
        <v>0.42499999999999988</v>
      </c>
      <c r="G15" s="104">
        <f>G14+TIME(0,3,0)</f>
        <v>0.43749999999999983</v>
      </c>
      <c r="I15" s="43"/>
      <c r="J15" s="43"/>
      <c r="K15" s="43"/>
      <c r="L15" s="7"/>
      <c r="M15" s="7"/>
      <c r="N15" s="184"/>
      <c r="O15" s="185"/>
      <c r="P15" s="44"/>
      <c r="Q15" s="7"/>
    </row>
    <row r="16" spans="1:17" ht="15.75" x14ac:dyDescent="0.2">
      <c r="A16" s="55">
        <v>605</v>
      </c>
      <c r="B16" s="61" t="s">
        <v>191</v>
      </c>
      <c r="C16" s="60" t="s">
        <v>7</v>
      </c>
      <c r="D16" s="59" t="s">
        <v>192</v>
      </c>
      <c r="E16" s="139" t="s">
        <v>193</v>
      </c>
      <c r="F16" s="103">
        <f>F15+TIME(0,4,0)</f>
        <v>0.42777777777777765</v>
      </c>
      <c r="G16" s="104">
        <f>G15+TIME(0,3,0)</f>
        <v>0.43958333333333316</v>
      </c>
      <c r="I16" s="194"/>
      <c r="J16" s="44"/>
      <c r="K16" s="44"/>
      <c r="L16" s="7"/>
      <c r="M16" s="7"/>
      <c r="N16" s="184"/>
      <c r="O16" s="185"/>
      <c r="P16" s="44"/>
      <c r="Q16" s="7"/>
    </row>
    <row r="17" spans="1:17" ht="16.5" thickBot="1" x14ac:dyDescent="0.25">
      <c r="A17" s="55">
        <v>4169</v>
      </c>
      <c r="B17" s="61" t="s">
        <v>217</v>
      </c>
      <c r="C17" s="60" t="s">
        <v>12</v>
      </c>
      <c r="D17" s="59" t="s">
        <v>95</v>
      </c>
      <c r="E17" s="106" t="s">
        <v>121</v>
      </c>
      <c r="F17" s="103">
        <f>F16+TIME(0,4,0)</f>
        <v>0.43055555555555541</v>
      </c>
      <c r="G17" s="104">
        <f>G16+TIME(0,3,0)</f>
        <v>0.44166666666666649</v>
      </c>
      <c r="I17" s="184"/>
      <c r="J17" s="44"/>
      <c r="K17" s="44"/>
      <c r="L17" s="49"/>
      <c r="M17" s="7"/>
      <c r="N17" s="184"/>
      <c r="O17" s="185"/>
      <c r="P17" s="44"/>
      <c r="Q17" s="7"/>
    </row>
    <row r="18" spans="1:17" ht="17.25" thickTop="1" thickBot="1" x14ac:dyDescent="0.25">
      <c r="A18" s="120"/>
      <c r="B18" s="121" t="s">
        <v>13</v>
      </c>
      <c r="C18" s="122"/>
      <c r="D18" s="122"/>
      <c r="E18" s="111"/>
      <c r="F18" s="112">
        <f>G17+TIME(0,4,0)</f>
        <v>0.44444444444444425</v>
      </c>
      <c r="G18" s="113"/>
      <c r="I18" s="194"/>
      <c r="J18" s="44"/>
      <c r="K18" s="43"/>
      <c r="L18" s="7"/>
      <c r="M18" s="7"/>
      <c r="N18" s="184"/>
      <c r="O18" s="185"/>
      <c r="P18" s="195"/>
      <c r="Q18" s="7"/>
    </row>
    <row r="19" spans="1:17" ht="16.5" thickTop="1" x14ac:dyDescent="0.2">
      <c r="A19" s="40">
        <v>1688</v>
      </c>
      <c r="B19" s="60" t="s">
        <v>17</v>
      </c>
      <c r="C19" s="60" t="s">
        <v>7</v>
      </c>
      <c r="D19" s="60" t="s">
        <v>18</v>
      </c>
      <c r="E19" s="59" t="s">
        <v>84</v>
      </c>
      <c r="F19" s="114">
        <f>G17+TIME(0,17,0)</f>
        <v>0.45347222222222205</v>
      </c>
      <c r="G19" s="115">
        <f>F23+TIME(0,4,0)</f>
        <v>0.46736111111111089</v>
      </c>
      <c r="I19" s="43"/>
      <c r="J19" s="44"/>
      <c r="K19" s="44"/>
      <c r="L19" s="43"/>
      <c r="M19" s="7"/>
      <c r="N19" s="184"/>
      <c r="O19" s="185"/>
      <c r="P19" s="44"/>
      <c r="Q19" s="7"/>
    </row>
    <row r="20" spans="1:17" ht="15.75" x14ac:dyDescent="0.2">
      <c r="A20" s="51">
        <v>17</v>
      </c>
      <c r="B20" s="61" t="s">
        <v>69</v>
      </c>
      <c r="C20" s="60" t="s">
        <v>7</v>
      </c>
      <c r="D20" s="60" t="s">
        <v>70</v>
      </c>
      <c r="E20" s="102" t="s">
        <v>71</v>
      </c>
      <c r="F20" s="103">
        <f>F19+TIME(0,4,0)</f>
        <v>0.45624999999999982</v>
      </c>
      <c r="G20" s="108">
        <f>G19+TIME(0,3,0)</f>
        <v>0.46944444444444422</v>
      </c>
      <c r="I20" s="184"/>
      <c r="J20" s="195"/>
      <c r="K20" s="195"/>
      <c r="L20" s="7"/>
      <c r="M20" s="7"/>
      <c r="N20" s="184"/>
      <c r="O20" s="185"/>
      <c r="P20" s="44"/>
      <c r="Q20" s="7"/>
    </row>
    <row r="21" spans="1:17" ht="15.75" x14ac:dyDescent="0.2">
      <c r="A21" s="51">
        <v>4</v>
      </c>
      <c r="B21" s="64" t="s">
        <v>119</v>
      </c>
      <c r="C21" s="64" t="s">
        <v>10</v>
      </c>
      <c r="D21" s="64" t="s">
        <v>15</v>
      </c>
      <c r="E21" s="166" t="s">
        <v>120</v>
      </c>
      <c r="F21" s="103">
        <f t="shared" ref="F21" si="0">F20+TIME(0,4,0)</f>
        <v>0.45902777777777759</v>
      </c>
      <c r="G21" s="124">
        <f>G20+TIME(0,3,0)</f>
        <v>0.47152777777777755</v>
      </c>
      <c r="I21" s="43"/>
      <c r="J21" s="43"/>
      <c r="K21" s="43"/>
      <c r="L21" s="7"/>
      <c r="M21" s="7"/>
      <c r="N21" s="184"/>
      <c r="O21" s="44"/>
      <c r="P21" s="44"/>
      <c r="Q21" s="7"/>
    </row>
    <row r="22" spans="1:17" ht="15.75" x14ac:dyDescent="0.2">
      <c r="A22" s="40">
        <v>24</v>
      </c>
      <c r="B22" s="61" t="s">
        <v>25</v>
      </c>
      <c r="C22" s="118" t="s">
        <v>12</v>
      </c>
      <c r="D22" s="118" t="s">
        <v>26</v>
      </c>
      <c r="E22" s="59" t="s">
        <v>51</v>
      </c>
      <c r="F22" s="103">
        <f>F21+TIME(0,4,0)</f>
        <v>0.46180555555555536</v>
      </c>
      <c r="G22" s="119">
        <f>G21+TIME(0,3,0)</f>
        <v>0.47361111111111087</v>
      </c>
      <c r="I22" s="184"/>
      <c r="J22" s="44"/>
      <c r="K22" s="44"/>
      <c r="L22" s="7"/>
      <c r="M22" s="7"/>
      <c r="N22" s="184"/>
      <c r="O22" s="185"/>
      <c r="P22" s="44"/>
      <c r="Q22" s="7"/>
    </row>
    <row r="23" spans="1:17" ht="16.5" thickBot="1" x14ac:dyDescent="0.25">
      <c r="A23" s="55">
        <v>3846</v>
      </c>
      <c r="B23" s="54" t="s">
        <v>76</v>
      </c>
      <c r="C23" s="54" t="s">
        <v>12</v>
      </c>
      <c r="D23" s="54" t="s">
        <v>77</v>
      </c>
      <c r="E23" s="67" t="s">
        <v>78</v>
      </c>
      <c r="F23" s="103">
        <f>F22+TIME(0,4,0)</f>
        <v>0.46458333333333313</v>
      </c>
      <c r="G23" s="119">
        <f>G22+TIME(0,3,0)</f>
        <v>0.4756944444444442</v>
      </c>
      <c r="I23" s="184"/>
      <c r="J23" s="185"/>
      <c r="K23" s="44"/>
      <c r="L23" s="7"/>
      <c r="M23" s="7"/>
      <c r="N23" s="184"/>
      <c r="O23" s="44"/>
      <c r="P23" s="44"/>
      <c r="Q23" s="7"/>
    </row>
    <row r="24" spans="1:17" ht="17.25" thickTop="1" thickBot="1" x14ac:dyDescent="0.25">
      <c r="A24" s="109"/>
      <c r="B24" s="110"/>
      <c r="C24" s="111"/>
      <c r="D24" s="111"/>
      <c r="E24" s="111"/>
      <c r="F24" s="112">
        <f>G23+TIME(0,4,0)</f>
        <v>0.47847222222222197</v>
      </c>
      <c r="G24" s="113"/>
      <c r="I24" s="184"/>
      <c r="J24" s="43"/>
      <c r="K24" s="43"/>
      <c r="L24" s="7"/>
      <c r="M24" s="7"/>
      <c r="N24" s="186"/>
      <c r="O24" s="186"/>
      <c r="P24" s="43"/>
      <c r="Q24" s="7"/>
    </row>
    <row r="25" spans="1:17" ht="16.5" thickTop="1" x14ac:dyDescent="0.2">
      <c r="A25" s="51">
        <v>16</v>
      </c>
      <c r="B25" s="65" t="s">
        <v>151</v>
      </c>
      <c r="C25" s="64" t="s">
        <v>10</v>
      </c>
      <c r="D25" s="64" t="s">
        <v>64</v>
      </c>
      <c r="E25" s="129" t="s">
        <v>86</v>
      </c>
      <c r="F25" s="127">
        <f>G23+TIME(0,4,0)</f>
        <v>0.47847222222222197</v>
      </c>
      <c r="G25" s="128">
        <f>F30+TIME(0,4,0)</f>
        <v>0.49513888888888857</v>
      </c>
      <c r="I25" s="184"/>
      <c r="J25" s="195"/>
      <c r="K25" s="195"/>
      <c r="L25" s="7"/>
      <c r="M25" s="7"/>
      <c r="N25" s="43"/>
      <c r="O25" s="43"/>
      <c r="P25" s="43"/>
      <c r="Q25" s="7"/>
    </row>
    <row r="26" spans="1:17" ht="15.75" x14ac:dyDescent="0.2">
      <c r="A26" s="70">
        <v>795</v>
      </c>
      <c r="B26" s="71" t="s">
        <v>153</v>
      </c>
      <c r="C26" s="71" t="s">
        <v>10</v>
      </c>
      <c r="D26" s="71" t="s">
        <v>154</v>
      </c>
      <c r="E26" s="67" t="s">
        <v>155</v>
      </c>
      <c r="F26" s="130">
        <f>F25+TIME(0,4,0)</f>
        <v>0.48124999999999973</v>
      </c>
      <c r="G26" s="124">
        <f>G25+TIME(0,3,0)</f>
        <v>0.4972222222222219</v>
      </c>
      <c r="I26" s="43"/>
      <c r="J26" s="43"/>
      <c r="K26" s="43"/>
      <c r="L26" s="7"/>
      <c r="M26" s="7"/>
      <c r="N26" s="43"/>
      <c r="O26" s="43"/>
      <c r="P26" s="43"/>
      <c r="Q26" s="7"/>
    </row>
    <row r="27" spans="1:17" ht="15.75" x14ac:dyDescent="0.2">
      <c r="A27" s="52">
        <v>5</v>
      </c>
      <c r="B27" s="50" t="s">
        <v>105</v>
      </c>
      <c r="C27" s="41" t="s">
        <v>10</v>
      </c>
      <c r="D27" s="53" t="s">
        <v>32</v>
      </c>
      <c r="E27" s="42" t="s">
        <v>106</v>
      </c>
      <c r="F27" s="130">
        <f t="shared" ref="F27:F28" si="1">F26+TIME(0,4,0)</f>
        <v>0.4840277777777775</v>
      </c>
      <c r="G27" s="124">
        <f t="shared" ref="G27:G28" si="2">G26+TIME(0,3,0)</f>
        <v>0.49930555555555522</v>
      </c>
      <c r="I27" s="184"/>
      <c r="J27" s="185"/>
      <c r="K27" s="44"/>
      <c r="L27" s="7"/>
      <c r="M27" s="7"/>
      <c r="N27" s="186"/>
      <c r="O27" s="43"/>
      <c r="P27" s="43"/>
      <c r="Q27" s="7"/>
    </row>
    <row r="28" spans="1:17" ht="15.75" x14ac:dyDescent="0.2">
      <c r="A28" s="40">
        <v>30</v>
      </c>
      <c r="B28" s="41" t="s">
        <v>171</v>
      </c>
      <c r="C28" s="41" t="s">
        <v>12</v>
      </c>
      <c r="D28" s="41" t="s">
        <v>172</v>
      </c>
      <c r="E28" s="79" t="s">
        <v>173</v>
      </c>
      <c r="F28" s="103">
        <f t="shared" si="1"/>
        <v>0.48680555555555527</v>
      </c>
      <c r="G28" s="124">
        <f t="shared" si="2"/>
        <v>0.50138888888888855</v>
      </c>
      <c r="I28" s="184"/>
      <c r="J28" s="185"/>
      <c r="K28" s="44"/>
      <c r="L28" s="7"/>
      <c r="M28" s="7"/>
      <c r="N28" s="184"/>
      <c r="O28" s="44"/>
      <c r="P28" s="44"/>
      <c r="Q28" s="7"/>
    </row>
    <row r="29" spans="1:17" ht="15.75" x14ac:dyDescent="0.2">
      <c r="A29" s="40">
        <v>3402</v>
      </c>
      <c r="B29" s="50" t="s">
        <v>102</v>
      </c>
      <c r="C29" s="41" t="s">
        <v>12</v>
      </c>
      <c r="D29" s="41" t="s">
        <v>32</v>
      </c>
      <c r="E29" s="42" t="s">
        <v>103</v>
      </c>
      <c r="F29" s="103">
        <f>F28+TIME(0,4,0)</f>
        <v>0.48958333333333304</v>
      </c>
      <c r="G29" s="124">
        <f>G28+TIME(0,3,0)</f>
        <v>0.50347222222222188</v>
      </c>
      <c r="I29" s="194"/>
      <c r="J29" s="43"/>
      <c r="K29" s="43"/>
      <c r="L29" s="7"/>
      <c r="M29" s="7"/>
      <c r="N29" s="184"/>
      <c r="O29" s="44"/>
      <c r="P29" s="44"/>
      <c r="Q29" s="7"/>
    </row>
    <row r="30" spans="1:17" ht="16.5" thickBot="1" x14ac:dyDescent="0.25">
      <c r="A30" s="40">
        <v>2045</v>
      </c>
      <c r="B30" s="61" t="s">
        <v>90</v>
      </c>
      <c r="C30" s="60" t="s">
        <v>20</v>
      </c>
      <c r="D30" s="60" t="s">
        <v>91</v>
      </c>
      <c r="E30" s="123" t="s">
        <v>92</v>
      </c>
      <c r="F30" s="103">
        <f>F29+TIME(0,4,0)</f>
        <v>0.49236111111111081</v>
      </c>
      <c r="G30" s="104">
        <f>G29+TIME(0,3,0)</f>
        <v>0.5055555555555552</v>
      </c>
      <c r="I30" s="196"/>
      <c r="J30" s="197"/>
      <c r="K30" s="197"/>
      <c r="L30" s="7"/>
      <c r="M30" s="7"/>
      <c r="N30" s="194"/>
      <c r="O30" s="44"/>
      <c r="P30" s="44"/>
      <c r="Q30" s="7"/>
    </row>
    <row r="31" spans="1:17" ht="15.75" customHeight="1" thickTop="1" thickBot="1" x14ac:dyDescent="0.25">
      <c r="A31" s="109"/>
      <c r="B31" s="121" t="s">
        <v>19</v>
      </c>
      <c r="C31" s="131"/>
      <c r="D31" s="111"/>
      <c r="E31" s="111"/>
      <c r="F31" s="112">
        <f>G30+TIME(0,5,0)</f>
        <v>0.50902777777777741</v>
      </c>
      <c r="G31" s="132"/>
      <c r="I31" s="184"/>
      <c r="J31" s="44"/>
      <c r="K31" s="44"/>
      <c r="L31" s="29"/>
      <c r="M31" s="7"/>
      <c r="N31" s="186"/>
      <c r="O31" s="186"/>
      <c r="P31" s="43"/>
      <c r="Q31" s="7"/>
    </row>
    <row r="32" spans="1:17" ht="15" customHeight="1" thickTop="1" x14ac:dyDescent="0.25">
      <c r="A32" s="40">
        <v>31</v>
      </c>
      <c r="B32" s="133" t="s">
        <v>117</v>
      </c>
      <c r="C32" s="133" t="s">
        <v>10</v>
      </c>
      <c r="D32" s="133" t="s">
        <v>15</v>
      </c>
      <c r="E32" s="126" t="s">
        <v>118</v>
      </c>
      <c r="F32" s="114">
        <f>G30+TIME(0,38,0)</f>
        <v>0.53194444444444411</v>
      </c>
      <c r="G32" s="115">
        <f>F37+TIME(0,4,0)</f>
        <v>0.54861111111111072</v>
      </c>
      <c r="I32" s="184"/>
      <c r="J32" s="185"/>
      <c r="K32" s="44"/>
      <c r="L32" s="26"/>
      <c r="M32" s="26"/>
      <c r="N32" s="7"/>
      <c r="O32" s="7"/>
      <c r="P32" s="7"/>
      <c r="Q32" s="7"/>
    </row>
    <row r="33" spans="1:17" ht="15" customHeight="1" x14ac:dyDescent="0.2">
      <c r="A33" s="40">
        <v>32</v>
      </c>
      <c r="B33" s="41" t="s">
        <v>163</v>
      </c>
      <c r="C33" s="41" t="s">
        <v>10</v>
      </c>
      <c r="D33" s="41" t="s">
        <v>178</v>
      </c>
      <c r="E33" s="79" t="s">
        <v>164</v>
      </c>
      <c r="F33" s="103">
        <f t="shared" ref="F33:F37" si="3">F32+TIME(0,4,0)</f>
        <v>0.53472222222222188</v>
      </c>
      <c r="G33" s="104">
        <f>G32+TIME(0,3,0)</f>
        <v>0.55069444444444404</v>
      </c>
      <c r="I33" s="194"/>
      <c r="J33" s="43"/>
      <c r="K33" s="43"/>
      <c r="L33" s="29"/>
      <c r="M33" s="7"/>
      <c r="N33" s="7"/>
      <c r="O33" s="7"/>
      <c r="P33" s="7"/>
      <c r="Q33" s="7"/>
    </row>
    <row r="34" spans="1:17" ht="15" customHeight="1" x14ac:dyDescent="0.25">
      <c r="A34" s="40">
        <v>53</v>
      </c>
      <c r="B34" s="177" t="s">
        <v>215</v>
      </c>
      <c r="C34" s="174" t="s">
        <v>10</v>
      </c>
      <c r="D34" s="175" t="s">
        <v>212</v>
      </c>
      <c r="E34" s="7" t="s">
        <v>213</v>
      </c>
      <c r="F34" s="103">
        <f>F33+TIME(0,4,0)</f>
        <v>0.53749999999999964</v>
      </c>
      <c r="G34" s="104">
        <f>G33+TIME(0,3,0)</f>
        <v>0.55277777777777737</v>
      </c>
      <c r="I34" s="186"/>
      <c r="J34" s="186"/>
      <c r="K34" s="198"/>
      <c r="L34" s="29"/>
      <c r="M34" s="7"/>
      <c r="N34" s="7"/>
      <c r="O34" s="7"/>
      <c r="P34" s="7"/>
      <c r="Q34" s="7"/>
    </row>
    <row r="35" spans="1:17" ht="15" customHeight="1" x14ac:dyDescent="0.2">
      <c r="A35" s="40">
        <v>20</v>
      </c>
      <c r="B35" s="41" t="s">
        <v>93</v>
      </c>
      <c r="C35" s="41" t="s">
        <v>10</v>
      </c>
      <c r="D35" s="41" t="s">
        <v>189</v>
      </c>
      <c r="E35" s="79" t="s">
        <v>94</v>
      </c>
      <c r="F35" s="103">
        <f>F34+TIME(0,4,0)</f>
        <v>0.54027777777777741</v>
      </c>
      <c r="G35" s="104">
        <f>G34+TIME(0,3,0)</f>
        <v>0.55486111111111069</v>
      </c>
      <c r="I35" s="184"/>
      <c r="J35" s="43"/>
      <c r="K35" s="43"/>
      <c r="L35" s="7"/>
      <c r="M35" s="7"/>
      <c r="N35" s="7"/>
      <c r="O35" s="7"/>
      <c r="P35" s="7"/>
      <c r="Q35" s="7"/>
    </row>
    <row r="36" spans="1:17" ht="15" customHeight="1" x14ac:dyDescent="0.2">
      <c r="A36" s="52">
        <v>4571</v>
      </c>
      <c r="B36" s="50" t="s">
        <v>160</v>
      </c>
      <c r="C36" s="41" t="s">
        <v>12</v>
      </c>
      <c r="D36" s="53" t="s">
        <v>161</v>
      </c>
      <c r="E36" s="42" t="s">
        <v>162</v>
      </c>
      <c r="F36" s="103">
        <f>F35+TIME(0,4,0)</f>
        <v>0.54305555555555518</v>
      </c>
      <c r="G36" s="104">
        <f>G35+TIME(0,3,0)</f>
        <v>0.55694444444444402</v>
      </c>
      <c r="I36" s="184"/>
      <c r="J36" s="43"/>
      <c r="K36" s="43"/>
      <c r="L36" s="7"/>
      <c r="M36" s="7"/>
      <c r="N36" s="7"/>
      <c r="O36" s="7"/>
      <c r="P36" s="7"/>
      <c r="Q36" s="7"/>
    </row>
    <row r="37" spans="1:17" ht="15" customHeight="1" thickBot="1" x14ac:dyDescent="0.3">
      <c r="A37" s="62">
        <v>4329</v>
      </c>
      <c r="B37" s="61" t="s">
        <v>123</v>
      </c>
      <c r="C37" s="60" t="s">
        <v>12</v>
      </c>
      <c r="D37" s="60" t="s">
        <v>56</v>
      </c>
      <c r="E37" s="59" t="s">
        <v>122</v>
      </c>
      <c r="F37" s="103">
        <f t="shared" si="3"/>
        <v>0.54583333333333295</v>
      </c>
      <c r="G37" s="104">
        <f>G36+TIME(0,3,0)</f>
        <v>0.55902777777777735</v>
      </c>
      <c r="I37" s="184"/>
      <c r="J37" s="7"/>
      <c r="K37" s="28"/>
      <c r="L37" s="29"/>
      <c r="M37" s="7"/>
      <c r="N37" s="7"/>
      <c r="O37" s="7"/>
      <c r="P37" s="7"/>
      <c r="Q37" s="7"/>
    </row>
    <row r="38" spans="1:17" ht="15" customHeight="1" thickTop="1" thickBot="1" x14ac:dyDescent="0.25">
      <c r="A38" s="134"/>
      <c r="B38" s="135"/>
      <c r="C38" s="111"/>
      <c r="D38" s="111"/>
      <c r="E38" s="111"/>
      <c r="F38" s="112">
        <f>G37+TIME(0,4,0)</f>
        <v>0.56180555555555511</v>
      </c>
      <c r="G38" s="113"/>
      <c r="I38" s="184"/>
      <c r="J38" s="43"/>
      <c r="K38" s="43"/>
      <c r="L38" s="29"/>
      <c r="M38" s="7"/>
      <c r="N38" s="7"/>
      <c r="O38" s="7"/>
      <c r="P38" s="7"/>
      <c r="Q38" s="7"/>
    </row>
    <row r="39" spans="1:17" ht="15" customHeight="1" thickTop="1" x14ac:dyDescent="0.2">
      <c r="A39" s="40">
        <v>991</v>
      </c>
      <c r="B39" s="41" t="s">
        <v>97</v>
      </c>
      <c r="C39" s="41" t="s">
        <v>12</v>
      </c>
      <c r="D39" s="41" t="s">
        <v>98</v>
      </c>
      <c r="E39" s="42" t="s">
        <v>99</v>
      </c>
      <c r="F39" s="114">
        <f>G37+TIME(0,4,0)</f>
        <v>0.56180555555555511</v>
      </c>
      <c r="G39" s="115">
        <f>F44+TIME(0,4,0)</f>
        <v>0.57847222222222172</v>
      </c>
      <c r="I39" s="184"/>
      <c r="J39" s="186"/>
      <c r="K39" s="198"/>
      <c r="L39" s="7"/>
      <c r="M39" s="7"/>
      <c r="N39" s="7"/>
      <c r="O39" s="7"/>
      <c r="P39" s="7"/>
      <c r="Q39" s="7"/>
    </row>
    <row r="40" spans="1:17" ht="15.75" x14ac:dyDescent="0.2">
      <c r="A40" s="40">
        <v>3284</v>
      </c>
      <c r="B40" s="41" t="s">
        <v>207</v>
      </c>
      <c r="C40" s="41" t="s">
        <v>12</v>
      </c>
      <c r="D40" s="41" t="s">
        <v>208</v>
      </c>
      <c r="E40" s="42" t="s">
        <v>209</v>
      </c>
      <c r="F40" s="103">
        <f t="shared" ref="F40:F44" si="4">F39+TIME(0,4,0)</f>
        <v>0.56458333333333288</v>
      </c>
      <c r="G40" s="124">
        <f>G39+TIME(0,3,0)</f>
        <v>0.58055555555555505</v>
      </c>
      <c r="I40" s="184"/>
      <c r="J40" s="44"/>
      <c r="K40" s="44"/>
      <c r="L40" s="7"/>
      <c r="M40" s="7"/>
      <c r="N40" s="7"/>
      <c r="O40" s="7"/>
      <c r="P40" s="7"/>
      <c r="Q40" s="7"/>
    </row>
    <row r="41" spans="1:17" ht="15.75" x14ac:dyDescent="0.2">
      <c r="A41" s="68">
        <v>74</v>
      </c>
      <c r="B41" s="69" t="s">
        <v>195</v>
      </c>
      <c r="C41" s="69" t="s">
        <v>20</v>
      </c>
      <c r="D41" s="69" t="s">
        <v>21</v>
      </c>
      <c r="E41" s="168" t="s">
        <v>196</v>
      </c>
      <c r="F41" s="103">
        <f t="shared" si="4"/>
        <v>0.56736111111111065</v>
      </c>
      <c r="G41" s="124">
        <f t="shared" ref="G41" si="5">G40+TIME(0,3,0)</f>
        <v>0.58263888888888837</v>
      </c>
      <c r="I41" s="184"/>
      <c r="J41" s="185"/>
      <c r="K41" s="44"/>
      <c r="L41" s="7"/>
      <c r="M41" s="7"/>
      <c r="N41" s="184"/>
      <c r="O41" s="43"/>
      <c r="P41" s="44"/>
      <c r="Q41" s="7"/>
    </row>
    <row r="42" spans="1:17" ht="15.75" x14ac:dyDescent="0.25">
      <c r="A42" s="55">
        <v>28</v>
      </c>
      <c r="B42" s="54" t="s">
        <v>54</v>
      </c>
      <c r="C42" s="54" t="s">
        <v>20</v>
      </c>
      <c r="D42" s="54" t="s">
        <v>55</v>
      </c>
      <c r="E42" s="67" t="s">
        <v>83</v>
      </c>
      <c r="F42" s="103">
        <f>F41+TIME(0,4,0)</f>
        <v>0.57013888888888842</v>
      </c>
      <c r="G42" s="104">
        <f>G41+TIME(0,3,0)</f>
        <v>0.5847222222222217</v>
      </c>
      <c r="I42" s="27"/>
      <c r="J42" s="199"/>
      <c r="K42" s="28"/>
      <c r="L42" s="7"/>
      <c r="M42" s="7"/>
      <c r="N42" s="184"/>
      <c r="O42" s="185"/>
      <c r="P42" s="44"/>
      <c r="Q42" s="7"/>
    </row>
    <row r="43" spans="1:17" ht="15.75" x14ac:dyDescent="0.2">
      <c r="A43" s="40">
        <v>21</v>
      </c>
      <c r="B43" s="60" t="s">
        <v>22</v>
      </c>
      <c r="C43" s="60" t="s">
        <v>7</v>
      </c>
      <c r="D43" s="60" t="s">
        <v>23</v>
      </c>
      <c r="E43" s="59" t="s">
        <v>60</v>
      </c>
      <c r="F43" s="103">
        <f t="shared" si="4"/>
        <v>0.57291666666666619</v>
      </c>
      <c r="G43" s="104">
        <f>G42+TIME(0,3,0)</f>
        <v>0.58680555555555503</v>
      </c>
      <c r="I43" s="186"/>
      <c r="J43" s="186"/>
      <c r="K43" s="43"/>
      <c r="L43" s="43"/>
      <c r="M43" s="7"/>
      <c r="N43" s="184"/>
      <c r="O43" s="43"/>
      <c r="P43" s="43"/>
      <c r="Q43" s="7"/>
    </row>
    <row r="44" spans="1:17" ht="16.5" thickBot="1" x14ac:dyDescent="0.3">
      <c r="A44" s="52">
        <v>26</v>
      </c>
      <c r="B44" s="50" t="s">
        <v>96</v>
      </c>
      <c r="C44" s="41" t="s">
        <v>7</v>
      </c>
      <c r="D44" s="41" t="s">
        <v>23</v>
      </c>
      <c r="E44" s="105" t="s">
        <v>145</v>
      </c>
      <c r="F44" s="103">
        <f t="shared" si="4"/>
        <v>0.57569444444444395</v>
      </c>
      <c r="G44" s="108">
        <f>G43+TIME(0,3,0)</f>
        <v>0.58888888888888835</v>
      </c>
      <c r="I44" s="184"/>
      <c r="J44" s="44"/>
      <c r="K44" s="44"/>
      <c r="L44" s="7"/>
      <c r="M44" s="26"/>
      <c r="N44" s="184"/>
      <c r="O44" s="43"/>
      <c r="P44" s="43"/>
      <c r="Q44" s="7"/>
    </row>
    <row r="45" spans="1:17" ht="17.25" thickTop="1" thickBot="1" x14ac:dyDescent="0.25">
      <c r="A45" s="134"/>
      <c r="B45" s="135"/>
      <c r="C45" s="111"/>
      <c r="D45" s="111"/>
      <c r="E45" s="111"/>
      <c r="F45" s="112">
        <f>G44+TIME(0,4,0)</f>
        <v>0.59166666666666612</v>
      </c>
      <c r="G45" s="113"/>
      <c r="I45" s="43"/>
      <c r="J45" s="43"/>
      <c r="K45" s="43"/>
      <c r="L45" s="7"/>
      <c r="M45" s="7"/>
      <c r="N45" s="194"/>
      <c r="O45" s="44"/>
      <c r="P45" s="44"/>
      <c r="Q45" s="7"/>
    </row>
    <row r="46" spans="1:17" ht="16.5" thickTop="1" x14ac:dyDescent="0.2">
      <c r="A46" s="55">
        <v>28</v>
      </c>
      <c r="B46" s="75" t="s">
        <v>170</v>
      </c>
      <c r="C46" s="54" t="s">
        <v>10</v>
      </c>
      <c r="D46" s="161" t="s">
        <v>169</v>
      </c>
      <c r="E46" s="162" t="s">
        <v>175</v>
      </c>
      <c r="F46" s="114">
        <f>G44+TIME(0,4,0)</f>
        <v>0.59166666666666612</v>
      </c>
      <c r="G46" s="115">
        <f>F51+TIME(0,4,0)</f>
        <v>0.60833333333333273</v>
      </c>
      <c r="I46" s="186"/>
      <c r="J46" s="186"/>
      <c r="K46" s="43"/>
      <c r="L46" s="7"/>
      <c r="M46" s="7"/>
      <c r="N46" s="194"/>
      <c r="O46" s="43"/>
      <c r="P46" s="44"/>
      <c r="Q46" s="7"/>
    </row>
    <row r="47" spans="1:17" ht="15.75" x14ac:dyDescent="0.2">
      <c r="A47" s="40">
        <v>3372</v>
      </c>
      <c r="B47" s="60" t="s">
        <v>81</v>
      </c>
      <c r="C47" s="60" t="s">
        <v>10</v>
      </c>
      <c r="D47" s="60" t="s">
        <v>21</v>
      </c>
      <c r="E47" s="59" t="s">
        <v>82</v>
      </c>
      <c r="F47" s="103">
        <f>F46+TIME(0,4,0)</f>
        <v>0.59444444444444389</v>
      </c>
      <c r="G47" s="124">
        <f>G46+TIME(0,3,0)</f>
        <v>0.61041666666666605</v>
      </c>
      <c r="I47" s="184"/>
      <c r="J47" s="43"/>
      <c r="K47" s="43"/>
      <c r="L47" s="7"/>
      <c r="M47" s="7"/>
      <c r="N47" s="184"/>
      <c r="O47" s="185"/>
      <c r="P47" s="44"/>
      <c r="Q47" s="7"/>
    </row>
    <row r="48" spans="1:17" ht="15.75" x14ac:dyDescent="0.2">
      <c r="A48" s="40">
        <v>3035</v>
      </c>
      <c r="B48" s="61" t="s">
        <v>63</v>
      </c>
      <c r="C48" s="60" t="s">
        <v>10</v>
      </c>
      <c r="D48" s="60" t="s">
        <v>64</v>
      </c>
      <c r="E48" s="59" t="s">
        <v>85</v>
      </c>
      <c r="F48" s="103">
        <f>F47+TIME(0,4,0)</f>
        <v>0.59722222222222165</v>
      </c>
      <c r="G48" s="124">
        <f>G47+TIME(0,3,0)</f>
        <v>0.61249999999999938</v>
      </c>
      <c r="I48" s="184"/>
      <c r="J48" s="44"/>
      <c r="K48" s="44"/>
      <c r="L48" s="7"/>
      <c r="M48" s="7"/>
      <c r="N48" s="184"/>
      <c r="O48" s="44"/>
      <c r="P48" s="44"/>
      <c r="Q48" s="7"/>
    </row>
    <row r="49" spans="1:17" ht="15.75" x14ac:dyDescent="0.25">
      <c r="A49" s="172">
        <v>538</v>
      </c>
      <c r="B49" s="173" t="s">
        <v>211</v>
      </c>
      <c r="C49" s="174" t="s">
        <v>10</v>
      </c>
      <c r="D49" s="175" t="s">
        <v>212</v>
      </c>
      <c r="E49" s="176" t="s">
        <v>214</v>
      </c>
      <c r="F49" s="103">
        <f>F48+TIME(0,4,0)</f>
        <v>0.59999999999999942</v>
      </c>
      <c r="G49" s="124">
        <f>G48+TIME(0,3,0)</f>
        <v>0.6145833333333327</v>
      </c>
      <c r="I49" s="184"/>
      <c r="J49" s="186"/>
      <c r="K49" s="198"/>
      <c r="L49" s="7"/>
      <c r="M49" s="7"/>
      <c r="N49" s="184"/>
      <c r="O49" s="185"/>
      <c r="P49" s="44"/>
      <c r="Q49" s="7"/>
    </row>
    <row r="50" spans="1:17" ht="15.75" x14ac:dyDescent="0.2">
      <c r="A50" s="40">
        <v>3845</v>
      </c>
      <c r="B50" s="50" t="s">
        <v>104</v>
      </c>
      <c r="C50" s="53" t="s">
        <v>12</v>
      </c>
      <c r="D50" s="53" t="s">
        <v>32</v>
      </c>
      <c r="E50" s="42" t="s">
        <v>37</v>
      </c>
      <c r="F50" s="103">
        <f>F49+TIME(0,4,0)</f>
        <v>0.60277777777777719</v>
      </c>
      <c r="G50" s="124">
        <f t="shared" ref="G50" si="6">G49+TIME(0,3,0)</f>
        <v>0.61666666666666603</v>
      </c>
      <c r="I50" s="184"/>
      <c r="J50" s="186"/>
      <c r="K50" s="43"/>
      <c r="L50" s="7"/>
      <c r="M50" s="7"/>
      <c r="N50" s="184"/>
      <c r="O50" s="185"/>
      <c r="P50" s="44"/>
      <c r="Q50" s="7"/>
    </row>
    <row r="51" spans="1:17" ht="16.5" thickBot="1" x14ac:dyDescent="0.3">
      <c r="A51" s="40">
        <v>4231</v>
      </c>
      <c r="B51" s="61" t="s">
        <v>156</v>
      </c>
      <c r="C51" s="60" t="s">
        <v>12</v>
      </c>
      <c r="D51" s="60" t="s">
        <v>15</v>
      </c>
      <c r="E51" s="59" t="s">
        <v>73</v>
      </c>
      <c r="F51" s="103">
        <f>F50+TIME(0,4,0)</f>
        <v>0.60555555555555496</v>
      </c>
      <c r="G51" s="124">
        <f>G50+TIME(0,3,0)</f>
        <v>0.61874999999999936</v>
      </c>
      <c r="I51" s="7"/>
      <c r="J51" s="7"/>
      <c r="K51" s="7"/>
      <c r="L51" s="26"/>
      <c r="M51" s="26"/>
      <c r="N51" s="184"/>
      <c r="O51" s="185"/>
      <c r="P51" s="44"/>
      <c r="Q51" s="7"/>
    </row>
    <row r="52" spans="1:17" ht="17.25" thickTop="1" thickBot="1" x14ac:dyDescent="0.25">
      <c r="A52" s="136"/>
      <c r="B52" s="121" t="s">
        <v>13</v>
      </c>
      <c r="C52" s="122"/>
      <c r="D52" s="111"/>
      <c r="E52" s="111"/>
      <c r="F52" s="112">
        <f>G51+TIME(0,4,0)</f>
        <v>0.62152777777777712</v>
      </c>
      <c r="G52" s="113"/>
      <c r="I52" s="7"/>
      <c r="J52" s="7"/>
      <c r="K52" s="7"/>
      <c r="L52" s="29"/>
      <c r="M52" s="7"/>
      <c r="N52" s="184"/>
      <c r="O52" s="44"/>
      <c r="P52" s="195"/>
      <c r="Q52" s="7"/>
    </row>
    <row r="53" spans="1:17" ht="16.5" thickTop="1" x14ac:dyDescent="0.2">
      <c r="A53" s="52">
        <v>34</v>
      </c>
      <c r="B53" s="50" t="s">
        <v>133</v>
      </c>
      <c r="C53" s="41" t="s">
        <v>10</v>
      </c>
      <c r="D53" s="41" t="s">
        <v>131</v>
      </c>
      <c r="E53" s="105" t="s">
        <v>134</v>
      </c>
      <c r="F53" s="157">
        <f>G51+TIME(0,21,0)</f>
        <v>0.63333333333333264</v>
      </c>
      <c r="G53" s="115">
        <f>F60+TIME(0,4,0)</f>
        <v>0.65277777777777701</v>
      </c>
      <c r="I53" s="184"/>
      <c r="J53" s="43"/>
      <c r="K53" s="43"/>
      <c r="L53" s="7"/>
      <c r="M53" s="7"/>
      <c r="N53" s="184"/>
      <c r="O53" s="44"/>
      <c r="P53" s="44"/>
      <c r="Q53" s="7"/>
    </row>
    <row r="54" spans="1:17" ht="15.75" x14ac:dyDescent="0.2">
      <c r="A54" s="48">
        <v>87</v>
      </c>
      <c r="B54" s="41" t="s">
        <v>216</v>
      </c>
      <c r="C54" s="41" t="s">
        <v>7</v>
      </c>
      <c r="D54" s="41" t="s">
        <v>185</v>
      </c>
      <c r="E54" s="42" t="s">
        <v>188</v>
      </c>
      <c r="F54" s="149">
        <f>F53+TIME(0,4,0)</f>
        <v>0.63611111111111041</v>
      </c>
      <c r="G54" s="117">
        <f>G53+TIME(0,3,0)</f>
        <v>0.65486111111111034</v>
      </c>
      <c r="I54" s="184"/>
      <c r="J54" s="43"/>
      <c r="K54" s="43"/>
      <c r="L54" s="7"/>
      <c r="M54" s="7"/>
      <c r="N54" s="184"/>
      <c r="O54" s="185"/>
      <c r="P54" s="44"/>
      <c r="Q54" s="7"/>
    </row>
    <row r="55" spans="1:17" ht="15.75" x14ac:dyDescent="0.2">
      <c r="A55" s="66">
        <v>4329</v>
      </c>
      <c r="B55" s="65" t="s">
        <v>125</v>
      </c>
      <c r="C55" s="64" t="s">
        <v>12</v>
      </c>
      <c r="D55" s="64" t="s">
        <v>56</v>
      </c>
      <c r="E55" s="63" t="s">
        <v>124</v>
      </c>
      <c r="F55" s="149">
        <f>F54+TIME(0,4,0)</f>
        <v>0.63888888888888817</v>
      </c>
      <c r="G55" s="117">
        <f>G54+TIME(0,3,0)</f>
        <v>0.65694444444444366</v>
      </c>
      <c r="I55" s="184"/>
      <c r="J55" s="185"/>
      <c r="K55" s="195"/>
      <c r="L55" s="7"/>
      <c r="M55" s="7"/>
      <c r="N55" s="7"/>
      <c r="O55" s="7"/>
      <c r="P55" s="7"/>
      <c r="Q55" s="7"/>
    </row>
    <row r="56" spans="1:17" ht="15.75" x14ac:dyDescent="0.2">
      <c r="A56" s="137">
        <v>1743</v>
      </c>
      <c r="B56" s="41" t="s">
        <v>143</v>
      </c>
      <c r="C56" s="41" t="s">
        <v>12</v>
      </c>
      <c r="D56" s="53" t="s">
        <v>144</v>
      </c>
      <c r="E56" s="138" t="s">
        <v>159</v>
      </c>
      <c r="F56" s="103">
        <f>F55+TIME(0,4,0)</f>
        <v>0.64166666666666594</v>
      </c>
      <c r="G56" s="108">
        <f t="shared" ref="G56" si="7">G55+TIME(0,3,0)</f>
        <v>0.65902777777777699</v>
      </c>
      <c r="I56" s="184"/>
      <c r="J56" s="43"/>
      <c r="K56" s="43"/>
      <c r="L56" s="7"/>
      <c r="M56" s="7"/>
      <c r="N56" s="7"/>
      <c r="O56" s="7"/>
      <c r="P56" s="7"/>
      <c r="Q56" s="7"/>
    </row>
    <row r="57" spans="1:17" ht="15.75" x14ac:dyDescent="0.2">
      <c r="A57" s="40">
        <v>310</v>
      </c>
      <c r="B57" s="46" t="s">
        <v>107</v>
      </c>
      <c r="C57" s="54" t="s">
        <v>12</v>
      </c>
      <c r="D57" s="46" t="s">
        <v>108</v>
      </c>
      <c r="E57" s="47" t="s">
        <v>109</v>
      </c>
      <c r="F57" s="107">
        <f>F56+TIME(0,4,0)</f>
        <v>0.64444444444444371</v>
      </c>
      <c r="G57" s="119">
        <f>G56+TIME(0,3,0)</f>
        <v>0.66111111111111032</v>
      </c>
      <c r="I57" s="43"/>
      <c r="J57" s="44"/>
      <c r="K57" s="44"/>
      <c r="L57" s="30"/>
      <c r="M57" s="7"/>
      <c r="N57" s="184"/>
      <c r="O57" s="44"/>
      <c r="P57" s="44"/>
      <c r="Q57" s="7"/>
    </row>
    <row r="58" spans="1:17" ht="15.75" x14ac:dyDescent="0.25">
      <c r="A58" s="55"/>
      <c r="B58" s="47"/>
      <c r="C58" s="56"/>
      <c r="D58" s="57"/>
      <c r="E58" s="58" t="s">
        <v>110</v>
      </c>
      <c r="F58" s="183"/>
      <c r="G58" s="167"/>
      <c r="I58" s="184"/>
      <c r="J58" s="186"/>
      <c r="K58" s="43"/>
      <c r="L58" s="28"/>
      <c r="M58" s="26"/>
      <c r="N58" s="184"/>
      <c r="O58" s="186"/>
      <c r="P58" s="43"/>
      <c r="Q58" s="7"/>
    </row>
    <row r="59" spans="1:17" ht="15.75" x14ac:dyDescent="0.2">
      <c r="A59" s="137">
        <v>33</v>
      </c>
      <c r="B59" s="41" t="s">
        <v>130</v>
      </c>
      <c r="C59" s="41" t="s">
        <v>12</v>
      </c>
      <c r="D59" s="41" t="s">
        <v>131</v>
      </c>
      <c r="E59" s="42" t="s">
        <v>132</v>
      </c>
      <c r="F59" s="130">
        <f>F57+TIME(0,4,0)</f>
        <v>0.64722222222222148</v>
      </c>
      <c r="G59" s="124">
        <f>G57+TIME(0,3,0)</f>
        <v>0.66319444444444364</v>
      </c>
      <c r="I59" s="184"/>
      <c r="J59" s="186"/>
      <c r="K59" s="43"/>
      <c r="L59" s="29"/>
      <c r="M59" s="7"/>
      <c r="N59" s="194"/>
      <c r="O59" s="43"/>
      <c r="P59" s="44"/>
      <c r="Q59" s="7"/>
    </row>
    <row r="60" spans="1:17" ht="16.5" thickBot="1" x14ac:dyDescent="0.25">
      <c r="A60" s="45">
        <v>4212</v>
      </c>
      <c r="B60" s="46" t="s">
        <v>221</v>
      </c>
      <c r="C60" s="46" t="s">
        <v>20</v>
      </c>
      <c r="D60" s="46" t="s">
        <v>100</v>
      </c>
      <c r="E60" s="47" t="s">
        <v>101</v>
      </c>
      <c r="F60" s="159">
        <f>F59+TIME(0,4,0)</f>
        <v>0.64999999999999925</v>
      </c>
      <c r="G60" s="160">
        <f>G59+TIME(0,3,0)</f>
        <v>0.66527777777777697</v>
      </c>
      <c r="I60" s="184"/>
      <c r="J60" s="44"/>
      <c r="K60" s="44"/>
      <c r="L60" s="29"/>
      <c r="M60" s="7"/>
      <c r="N60" s="184"/>
      <c r="O60" s="185"/>
      <c r="P60" s="44"/>
      <c r="Q60" s="7"/>
    </row>
    <row r="61" spans="1:17" ht="17.25" thickTop="1" thickBot="1" x14ac:dyDescent="0.25">
      <c r="A61" s="134"/>
      <c r="B61" s="135"/>
      <c r="C61" s="111"/>
      <c r="D61" s="111"/>
      <c r="E61" s="111"/>
      <c r="F61" s="112">
        <f>G60+TIME(0,5,0)</f>
        <v>0.66874999999999918</v>
      </c>
      <c r="G61" s="113"/>
      <c r="I61" s="184"/>
      <c r="J61" s="185"/>
      <c r="K61" s="195"/>
      <c r="L61" s="7"/>
      <c r="M61" s="7"/>
      <c r="N61" s="196"/>
      <c r="O61" s="197"/>
      <c r="P61" s="197"/>
      <c r="Q61" s="7"/>
    </row>
    <row r="62" spans="1:17" ht="16.5" thickTop="1" x14ac:dyDescent="0.25">
      <c r="A62" s="40">
        <v>23</v>
      </c>
      <c r="B62" s="60" t="s">
        <v>46</v>
      </c>
      <c r="C62" s="60" t="s">
        <v>10</v>
      </c>
      <c r="D62" s="60" t="s">
        <v>43</v>
      </c>
      <c r="E62" s="59" t="s">
        <v>72</v>
      </c>
      <c r="F62" s="127">
        <f>G60+TIME(0,5,0)</f>
        <v>0.66874999999999918</v>
      </c>
      <c r="G62" s="128">
        <f>F70+TIME(0,4,0)</f>
        <v>0.68819444444444355</v>
      </c>
      <c r="I62" s="194"/>
      <c r="J62" s="43"/>
      <c r="K62" s="43"/>
      <c r="L62" s="37"/>
      <c r="M62" s="7"/>
      <c r="N62" s="184"/>
      <c r="O62" s="44"/>
      <c r="P62" s="44"/>
      <c r="Q62" s="7"/>
    </row>
    <row r="63" spans="1:17" ht="15.75" x14ac:dyDescent="0.2">
      <c r="A63" s="48">
        <v>4646</v>
      </c>
      <c r="B63" s="41" t="s">
        <v>206</v>
      </c>
      <c r="C63" s="41" t="s">
        <v>10</v>
      </c>
      <c r="D63" s="41" t="s">
        <v>210</v>
      </c>
      <c r="E63" s="79" t="s">
        <v>194</v>
      </c>
      <c r="F63" s="130">
        <f>F62+TIME(0,4,0)</f>
        <v>0.67152777777777695</v>
      </c>
      <c r="G63" s="124">
        <f>G62+TIME(0,3,0)</f>
        <v>0.69027777777777688</v>
      </c>
      <c r="I63" s="184"/>
      <c r="J63" s="185"/>
      <c r="K63" s="44"/>
      <c r="L63" s="7"/>
      <c r="M63" s="7"/>
      <c r="N63" s="43"/>
      <c r="O63" s="43"/>
      <c r="P63" s="43"/>
      <c r="Q63" s="7"/>
    </row>
    <row r="64" spans="1:17" ht="15.75" x14ac:dyDescent="0.2">
      <c r="A64" s="66">
        <v>4581</v>
      </c>
      <c r="B64" s="65" t="s">
        <v>48</v>
      </c>
      <c r="C64" s="64" t="s">
        <v>44</v>
      </c>
      <c r="D64" s="64" t="s">
        <v>49</v>
      </c>
      <c r="E64" s="63" t="s">
        <v>50</v>
      </c>
      <c r="F64" s="130">
        <f>F63+TIME(0,4,0)</f>
        <v>0.67430555555555471</v>
      </c>
      <c r="G64" s="124">
        <f>G63+TIME(0,3,0)</f>
        <v>0.69236111111111021</v>
      </c>
      <c r="I64" s="184"/>
      <c r="J64" s="185"/>
      <c r="K64" s="44"/>
      <c r="L64" s="7"/>
      <c r="M64" s="7"/>
      <c r="N64" s="186"/>
      <c r="O64" s="43"/>
      <c r="P64" s="43"/>
      <c r="Q64" s="7"/>
    </row>
    <row r="65" spans="1:17" ht="15.75" x14ac:dyDescent="0.2">
      <c r="A65" s="62">
        <v>774</v>
      </c>
      <c r="B65" s="61" t="s">
        <v>203</v>
      </c>
      <c r="C65" s="60" t="s">
        <v>44</v>
      </c>
      <c r="D65" s="60" t="s">
        <v>204</v>
      </c>
      <c r="E65" s="139" t="s">
        <v>205</v>
      </c>
      <c r="F65" s="107">
        <f>F64+TIME(0,4,0)</f>
        <v>0.67708333333333248</v>
      </c>
      <c r="G65" s="119">
        <f>G64+TIME(0,3,0)</f>
        <v>0.69444444444444353</v>
      </c>
      <c r="I65" s="184"/>
      <c r="J65" s="185"/>
      <c r="K65" s="44"/>
      <c r="L65" s="7"/>
      <c r="M65" s="7"/>
      <c r="N65" s="186"/>
      <c r="O65" s="43"/>
      <c r="P65" s="43"/>
      <c r="Q65" s="7"/>
    </row>
    <row r="66" spans="1:17" ht="15.75" x14ac:dyDescent="0.2">
      <c r="A66" s="62">
        <v>4631</v>
      </c>
      <c r="B66" s="61" t="s">
        <v>158</v>
      </c>
      <c r="C66" s="60" t="s">
        <v>24</v>
      </c>
      <c r="D66" s="60" t="s">
        <v>57</v>
      </c>
      <c r="E66" s="139" t="s">
        <v>59</v>
      </c>
      <c r="F66" s="152">
        <f>F65+TIME(0,4,0)</f>
        <v>0.67986111111111025</v>
      </c>
      <c r="G66" s="119">
        <f>G65+TIME(0,3,0)</f>
        <v>0.69652777777777686</v>
      </c>
      <c r="I66" s="184"/>
      <c r="J66" s="185"/>
      <c r="K66" s="195"/>
      <c r="L66" s="38"/>
      <c r="M66" s="7"/>
      <c r="N66" s="184"/>
      <c r="O66" s="43"/>
      <c r="P66" s="43"/>
      <c r="Q66" s="7"/>
    </row>
    <row r="67" spans="1:17" ht="15.75" x14ac:dyDescent="0.2">
      <c r="A67" s="40"/>
      <c r="B67" s="140"/>
      <c r="C67" s="141"/>
      <c r="D67" s="142"/>
      <c r="E67" s="44" t="s">
        <v>58</v>
      </c>
      <c r="F67" s="103"/>
      <c r="G67" s="104"/>
      <c r="I67" s="184"/>
      <c r="J67" s="44"/>
      <c r="K67" s="44"/>
      <c r="L67" s="7"/>
      <c r="M67" s="7"/>
      <c r="N67" s="43"/>
      <c r="O67" s="43"/>
      <c r="P67" s="43"/>
      <c r="Q67" s="7"/>
    </row>
    <row r="68" spans="1:17" ht="15.75" x14ac:dyDescent="0.2">
      <c r="A68" s="66">
        <v>26</v>
      </c>
      <c r="B68" s="143" t="s">
        <v>68</v>
      </c>
      <c r="C68" s="143" t="s">
        <v>24</v>
      </c>
      <c r="D68" s="144" t="s">
        <v>67</v>
      </c>
      <c r="E68" s="145" t="s">
        <v>66</v>
      </c>
      <c r="F68" s="107">
        <f t="shared" ref="F68:F70" si="8">F66+TIME(0,4,0)</f>
        <v>0.68263888888888802</v>
      </c>
      <c r="G68" s="119">
        <f t="shared" ref="G68" si="9">G66+TIME(0,3,0)</f>
        <v>0.69861111111111018</v>
      </c>
      <c r="I68" s="184"/>
      <c r="J68" s="43"/>
      <c r="K68" s="43"/>
      <c r="L68" s="7"/>
      <c r="M68" s="7"/>
      <c r="N68" s="7"/>
      <c r="O68" s="7"/>
      <c r="P68" s="7"/>
      <c r="Q68" s="7"/>
    </row>
    <row r="69" spans="1:17" ht="15.75" x14ac:dyDescent="0.2">
      <c r="A69" s="62"/>
      <c r="B69" s="59"/>
      <c r="C69" s="141"/>
      <c r="D69" s="146"/>
      <c r="E69" s="147" t="s">
        <v>65</v>
      </c>
      <c r="F69" s="103"/>
      <c r="G69" s="104"/>
      <c r="I69" s="184"/>
      <c r="J69" s="186"/>
      <c r="K69" s="43"/>
      <c r="L69" s="7"/>
      <c r="M69" s="7"/>
      <c r="N69" s="7"/>
      <c r="O69" s="7"/>
      <c r="P69" s="7"/>
      <c r="Q69" s="7"/>
    </row>
    <row r="70" spans="1:17" ht="15.75" x14ac:dyDescent="0.2">
      <c r="A70" s="40">
        <v>4376</v>
      </c>
      <c r="B70" s="60" t="s">
        <v>219</v>
      </c>
      <c r="C70" s="60" t="s">
        <v>24</v>
      </c>
      <c r="D70" s="59" t="s">
        <v>43</v>
      </c>
      <c r="E70" s="67" t="s">
        <v>115</v>
      </c>
      <c r="F70" s="107">
        <f t="shared" si="8"/>
        <v>0.68541666666666579</v>
      </c>
      <c r="G70" s="119">
        <f>G68+TIME(0,3,0)</f>
        <v>0.70069444444444351</v>
      </c>
      <c r="I70" s="186"/>
      <c r="J70" s="186"/>
      <c r="K70" s="198"/>
      <c r="L70" s="29"/>
      <c r="M70" s="7"/>
      <c r="N70" s="7"/>
      <c r="O70" s="7"/>
      <c r="P70" s="7"/>
      <c r="Q70" s="7"/>
    </row>
    <row r="71" spans="1:17" ht="16.5" thickBot="1" x14ac:dyDescent="0.25">
      <c r="A71" s="40"/>
      <c r="B71" s="44"/>
      <c r="C71" s="44"/>
      <c r="D71" s="44"/>
      <c r="E71" s="147" t="s">
        <v>116</v>
      </c>
      <c r="F71" s="148"/>
      <c r="G71" s="104"/>
      <c r="I71" s="184"/>
      <c r="J71" s="185"/>
      <c r="K71" s="44"/>
      <c r="L71" s="29"/>
      <c r="M71" s="7"/>
      <c r="N71" s="7"/>
      <c r="O71" s="7"/>
      <c r="P71" s="7"/>
      <c r="Q71" s="7"/>
    </row>
    <row r="72" spans="1:17" ht="17.25" thickTop="1" thickBot="1" x14ac:dyDescent="0.25">
      <c r="A72" s="134"/>
      <c r="B72" s="135"/>
      <c r="C72" s="111"/>
      <c r="D72" s="111"/>
      <c r="E72" s="111"/>
      <c r="F72" s="112">
        <f>G70+TIME(0,4,0)</f>
        <v>0.70347222222222128</v>
      </c>
      <c r="G72" s="113"/>
      <c r="I72" s="184"/>
      <c r="J72" s="43"/>
      <c r="K72" s="43"/>
      <c r="L72" s="36"/>
      <c r="M72" s="7"/>
      <c r="N72" s="7"/>
      <c r="O72" s="7"/>
      <c r="P72" s="7"/>
      <c r="Q72" s="7"/>
    </row>
    <row r="73" spans="1:17" ht="16.5" thickTop="1" x14ac:dyDescent="0.2">
      <c r="A73" s="52">
        <v>8</v>
      </c>
      <c r="B73" s="50" t="s">
        <v>149</v>
      </c>
      <c r="C73" s="41" t="s">
        <v>10</v>
      </c>
      <c r="D73" s="41" t="s">
        <v>45</v>
      </c>
      <c r="E73" s="42" t="s">
        <v>150</v>
      </c>
      <c r="F73" s="127">
        <f>G70+TIME(0,4,0)</f>
        <v>0.70347222222222128</v>
      </c>
      <c r="G73" s="128">
        <f>F79+TIME(0,4,0)</f>
        <v>0.72291666666666565</v>
      </c>
      <c r="I73" s="184"/>
      <c r="J73" s="43"/>
      <c r="K73" s="43"/>
      <c r="L73" s="73"/>
      <c r="M73" s="73"/>
      <c r="N73" s="7"/>
      <c r="O73" s="7"/>
      <c r="P73" s="7"/>
      <c r="Q73" s="7"/>
    </row>
    <row r="74" spans="1:17" ht="15.75" x14ac:dyDescent="0.2">
      <c r="A74" s="40">
        <v>4</v>
      </c>
      <c r="B74" s="41" t="s">
        <v>146</v>
      </c>
      <c r="C74" s="41" t="s">
        <v>10</v>
      </c>
      <c r="D74" s="41" t="s">
        <v>142</v>
      </c>
      <c r="E74" s="41" t="s">
        <v>147</v>
      </c>
      <c r="F74" s="149">
        <f>F72+TIME(0,4,0)</f>
        <v>0.70624999999999905</v>
      </c>
      <c r="G74" s="150">
        <f t="shared" ref="G74:G79" si="10">G73+TIME(0,3,0)</f>
        <v>0.72499999999999898</v>
      </c>
      <c r="I74" s="184"/>
      <c r="J74" s="186"/>
      <c r="K74" s="198"/>
      <c r="L74" s="29"/>
      <c r="M74" s="7"/>
      <c r="N74" s="7"/>
      <c r="O74" s="7"/>
      <c r="P74" s="7"/>
      <c r="Q74" s="7"/>
    </row>
    <row r="75" spans="1:17" ht="15.75" x14ac:dyDescent="0.2">
      <c r="A75" s="55">
        <v>25</v>
      </c>
      <c r="B75" s="54" t="s">
        <v>128</v>
      </c>
      <c r="C75" s="54" t="s">
        <v>12</v>
      </c>
      <c r="D75" s="54" t="s">
        <v>127</v>
      </c>
      <c r="E75" s="67" t="s">
        <v>126</v>
      </c>
      <c r="F75" s="130">
        <f>F74+TIME(0,4,0)</f>
        <v>0.70902777777777681</v>
      </c>
      <c r="G75" s="124">
        <f t="shared" si="10"/>
        <v>0.7270833333333323</v>
      </c>
      <c r="I75" s="184"/>
      <c r="J75" s="185"/>
      <c r="K75" s="44"/>
      <c r="L75" s="29"/>
      <c r="M75" s="7"/>
      <c r="N75" s="7"/>
      <c r="O75" s="7"/>
      <c r="P75" s="7"/>
      <c r="Q75" s="7"/>
    </row>
    <row r="76" spans="1:17" ht="15.75" x14ac:dyDescent="0.2">
      <c r="A76" s="40">
        <v>88</v>
      </c>
      <c r="B76" s="179" t="s">
        <v>200</v>
      </c>
      <c r="C76" s="179" t="s">
        <v>12</v>
      </c>
      <c r="D76" s="180" t="s">
        <v>201</v>
      </c>
      <c r="E76" s="181" t="s">
        <v>202</v>
      </c>
      <c r="F76" s="103">
        <f>F75+TIME(0,4,0)</f>
        <v>0.71180555555555458</v>
      </c>
      <c r="G76" s="119">
        <f t="shared" si="10"/>
        <v>0.72916666666666563</v>
      </c>
      <c r="I76" s="184"/>
      <c r="J76" s="185"/>
      <c r="K76" s="44"/>
      <c r="L76" s="29"/>
      <c r="M76" s="7"/>
      <c r="N76" s="7"/>
      <c r="O76" s="7"/>
      <c r="P76" s="7"/>
      <c r="Q76" s="7"/>
    </row>
    <row r="77" spans="1:17" ht="15.75" x14ac:dyDescent="0.25">
      <c r="A77" s="48">
        <v>878</v>
      </c>
      <c r="B77" s="41" t="s">
        <v>186</v>
      </c>
      <c r="C77" s="41" t="s">
        <v>7</v>
      </c>
      <c r="D77" s="41" t="s">
        <v>185</v>
      </c>
      <c r="E77" s="79" t="s">
        <v>187</v>
      </c>
      <c r="F77" s="103">
        <f>F76+TIME(0,4,0)</f>
        <v>0.71458333333333235</v>
      </c>
      <c r="G77" s="119">
        <f t="shared" si="10"/>
        <v>0.73124999999999896</v>
      </c>
      <c r="I77" s="186"/>
      <c r="J77" s="43"/>
      <c r="K77" s="198"/>
      <c r="L77" s="39"/>
      <c r="M77" s="7"/>
      <c r="N77" s="7"/>
      <c r="O77" s="7"/>
      <c r="P77" s="7"/>
      <c r="Q77" s="7"/>
    </row>
    <row r="78" spans="1:17" ht="15.75" x14ac:dyDescent="0.2">
      <c r="A78" s="55">
        <v>4395</v>
      </c>
      <c r="B78" s="54" t="s">
        <v>52</v>
      </c>
      <c r="C78" s="54" t="s">
        <v>10</v>
      </c>
      <c r="D78" s="67" t="s">
        <v>190</v>
      </c>
      <c r="E78" s="67" t="s">
        <v>53</v>
      </c>
      <c r="F78" s="103">
        <f>F77+TIME(0,4,0)</f>
        <v>0.71736111111111012</v>
      </c>
      <c r="G78" s="119">
        <f t="shared" si="10"/>
        <v>0.73333333333333228</v>
      </c>
      <c r="I78" s="184"/>
      <c r="J78" s="43"/>
      <c r="K78" s="43"/>
      <c r="L78" s="29"/>
      <c r="M78" s="7"/>
      <c r="N78" s="7"/>
      <c r="O78" s="7"/>
      <c r="P78" s="7"/>
      <c r="Q78" s="7"/>
    </row>
    <row r="79" spans="1:17" ht="15.75" x14ac:dyDescent="0.2">
      <c r="A79" s="55">
        <v>4231</v>
      </c>
      <c r="B79" s="99" t="s">
        <v>157</v>
      </c>
      <c r="C79" s="54" t="s">
        <v>24</v>
      </c>
      <c r="D79" s="54" t="s">
        <v>15</v>
      </c>
      <c r="E79" s="67" t="s">
        <v>115</v>
      </c>
      <c r="F79" s="107">
        <f>F78+TIME(0,4,0)</f>
        <v>0.72013888888888788</v>
      </c>
      <c r="G79" s="119">
        <f t="shared" si="10"/>
        <v>0.73541666666666561</v>
      </c>
      <c r="I79" s="186"/>
      <c r="J79" s="43"/>
      <c r="K79" s="43"/>
      <c r="L79" s="7"/>
      <c r="M79" s="7"/>
      <c r="N79" s="7"/>
      <c r="O79" s="7"/>
      <c r="P79" s="7"/>
      <c r="Q79" s="7"/>
    </row>
    <row r="80" spans="1:17" ht="16.5" thickBot="1" x14ac:dyDescent="0.25">
      <c r="A80" s="55"/>
      <c r="B80" s="140"/>
      <c r="C80" s="141"/>
      <c r="D80" s="142"/>
      <c r="E80" s="147" t="s">
        <v>116</v>
      </c>
      <c r="F80" s="148"/>
      <c r="G80" s="108"/>
      <c r="I80" s="184"/>
      <c r="J80" s="44"/>
      <c r="K80" s="44"/>
      <c r="L80" s="29"/>
      <c r="M80" s="7"/>
      <c r="N80" s="7"/>
      <c r="O80" s="7"/>
      <c r="P80" s="7"/>
      <c r="Q80" s="7"/>
    </row>
    <row r="81" spans="1:17" ht="17.25" thickTop="1" thickBot="1" x14ac:dyDescent="0.25">
      <c r="A81" s="134"/>
      <c r="B81" s="111"/>
      <c r="C81" s="111"/>
      <c r="D81" s="111"/>
      <c r="E81" s="111"/>
      <c r="F81" s="112">
        <f>G79+TIME(0,5,0)</f>
        <v>0.73888888888888782</v>
      </c>
      <c r="G81" s="132"/>
      <c r="I81" s="184"/>
      <c r="J81" s="33"/>
      <c r="K81" s="29"/>
      <c r="L81" s="29"/>
      <c r="M81" s="7"/>
      <c r="N81" s="7"/>
      <c r="O81" s="7"/>
      <c r="P81" s="7"/>
      <c r="Q81" s="7"/>
    </row>
    <row r="82" spans="1:17" ht="16.5" thickTop="1" x14ac:dyDescent="0.2">
      <c r="A82" s="74">
        <v>42</v>
      </c>
      <c r="B82" s="46" t="s">
        <v>135</v>
      </c>
      <c r="C82" s="46" t="s">
        <v>7</v>
      </c>
      <c r="D82" s="46" t="s">
        <v>131</v>
      </c>
      <c r="E82" s="43"/>
      <c r="F82" s="127">
        <f>G79+TIME(0,5,0)</f>
        <v>0.73888888888888782</v>
      </c>
      <c r="G82" s="128">
        <f>F87+TIME(0,4,0)</f>
        <v>0.75555555555555443</v>
      </c>
      <c r="H82" s="4"/>
      <c r="I82" s="184"/>
      <c r="J82" s="185"/>
      <c r="K82" s="195"/>
      <c r="L82" s="29"/>
      <c r="M82" s="7"/>
      <c r="N82" s="7"/>
      <c r="O82" s="7"/>
      <c r="P82" s="7"/>
      <c r="Q82" s="7"/>
    </row>
    <row r="83" spans="1:17" ht="15.75" x14ac:dyDescent="0.2">
      <c r="A83" s="52">
        <v>3447</v>
      </c>
      <c r="B83" s="41" t="s">
        <v>138</v>
      </c>
      <c r="C83" s="41" t="s">
        <v>20</v>
      </c>
      <c r="D83" s="41" t="s">
        <v>139</v>
      </c>
      <c r="E83" s="105" t="s">
        <v>140</v>
      </c>
      <c r="F83" s="152">
        <f>F81+TIME(0,4,0)</f>
        <v>0.74166666666666559</v>
      </c>
      <c r="G83" s="119">
        <f>G82+TIME(0,3,0)</f>
        <v>0.75763888888888775</v>
      </c>
      <c r="H83" s="4"/>
      <c r="I83" s="7"/>
      <c r="J83" s="7"/>
      <c r="K83" s="7"/>
      <c r="L83" s="7"/>
      <c r="M83" s="7"/>
      <c r="N83" s="7"/>
      <c r="O83" s="7"/>
      <c r="P83" s="7"/>
      <c r="Q83" s="7"/>
    </row>
    <row r="84" spans="1:17" ht="15.75" x14ac:dyDescent="0.2">
      <c r="A84" s="74">
        <v>44</v>
      </c>
      <c r="B84" s="46" t="s">
        <v>136</v>
      </c>
      <c r="C84" s="46" t="s">
        <v>20</v>
      </c>
      <c r="D84" s="46" t="s">
        <v>131</v>
      </c>
      <c r="E84" s="138" t="s">
        <v>137</v>
      </c>
      <c r="F84" s="152">
        <f>F83+TIME(0,4,0)</f>
        <v>0.74444444444444335</v>
      </c>
      <c r="G84" s="153">
        <f>G83+TIME(0,3,0)</f>
        <v>0.75972222222222108</v>
      </c>
      <c r="H84" s="4"/>
      <c r="I84" s="31"/>
      <c r="J84" s="7"/>
      <c r="K84" s="7"/>
      <c r="L84" s="7"/>
      <c r="M84" s="7"/>
      <c r="N84" s="7"/>
      <c r="O84" s="7"/>
      <c r="P84" s="7"/>
      <c r="Q84" s="7"/>
    </row>
    <row r="85" spans="1:17" ht="15.75" x14ac:dyDescent="0.25">
      <c r="A85" s="72">
        <v>32</v>
      </c>
      <c r="B85" s="46" t="s">
        <v>141</v>
      </c>
      <c r="C85" s="46" t="s">
        <v>20</v>
      </c>
      <c r="D85" s="46" t="s">
        <v>142</v>
      </c>
      <c r="E85" s="138" t="s">
        <v>148</v>
      </c>
      <c r="F85" s="152">
        <f>F84+TIME(0,4,0)</f>
        <v>0.74722222222222112</v>
      </c>
      <c r="G85" s="119">
        <f t="shared" ref="G85:G87" si="11">G84+TIME(0,3,0)</f>
        <v>0.7618055555555544</v>
      </c>
      <c r="H85" s="4"/>
      <c r="I85" s="31"/>
      <c r="J85" s="32"/>
      <c r="K85" s="29"/>
      <c r="L85" s="29"/>
      <c r="M85" s="39"/>
      <c r="N85" s="7"/>
      <c r="O85" s="7"/>
      <c r="P85" s="7"/>
      <c r="Q85" s="7"/>
    </row>
    <row r="86" spans="1:17" ht="15.75" x14ac:dyDescent="0.25">
      <c r="A86" s="45">
        <v>4212</v>
      </c>
      <c r="B86" s="46" t="s">
        <v>220</v>
      </c>
      <c r="C86" s="46" t="s">
        <v>20</v>
      </c>
      <c r="D86" s="46" t="s">
        <v>100</v>
      </c>
      <c r="E86" s="47" t="s">
        <v>152</v>
      </c>
      <c r="F86" s="152">
        <f t="shared" ref="F86" si="12">F85+TIME(0,4,0)</f>
        <v>0.74999999999999889</v>
      </c>
      <c r="G86" s="153">
        <f t="shared" si="11"/>
        <v>0.76388888888888773</v>
      </c>
      <c r="H86" s="4"/>
      <c r="I86" s="31"/>
      <c r="J86" s="32"/>
      <c r="K86" s="36"/>
      <c r="L86" s="29"/>
      <c r="M86" s="39"/>
      <c r="N86" s="7"/>
      <c r="O86" s="7"/>
      <c r="P86" s="7"/>
      <c r="Q86" s="7"/>
    </row>
    <row r="87" spans="1:17" ht="16.5" thickBot="1" x14ac:dyDescent="0.25">
      <c r="A87" s="40">
        <v>27</v>
      </c>
      <c r="B87" s="60" t="s">
        <v>46</v>
      </c>
      <c r="C87" s="60" t="s">
        <v>7</v>
      </c>
      <c r="D87" s="60" t="s">
        <v>43</v>
      </c>
      <c r="E87" s="59" t="s">
        <v>47</v>
      </c>
      <c r="F87" s="152">
        <f>F86+TIME(0,4,0)</f>
        <v>0.75277777777777666</v>
      </c>
      <c r="G87" s="119">
        <f t="shared" si="11"/>
        <v>0.76597222222222106</v>
      </c>
      <c r="H87" s="4"/>
      <c r="I87" s="7"/>
      <c r="J87" s="32"/>
      <c r="K87" s="29"/>
      <c r="L87" s="29"/>
      <c r="M87" s="7"/>
      <c r="N87" s="7"/>
      <c r="O87" s="7"/>
      <c r="P87" s="7"/>
      <c r="Q87" s="7"/>
    </row>
    <row r="88" spans="1:17" ht="17.25" thickTop="1" thickBot="1" x14ac:dyDescent="0.25">
      <c r="A88" s="134"/>
      <c r="B88" s="111"/>
      <c r="C88" s="111"/>
      <c r="D88" s="111"/>
      <c r="E88" s="111"/>
      <c r="F88" s="112">
        <f>G87+TIME(0,4,0)</f>
        <v>0.76874999999999882</v>
      </c>
      <c r="G88" s="132"/>
      <c r="H88" s="4"/>
      <c r="I88" s="7"/>
      <c r="J88" s="7"/>
      <c r="K88" s="7"/>
      <c r="L88" s="7"/>
      <c r="M88" s="7"/>
      <c r="N88" s="7"/>
      <c r="O88" s="7"/>
      <c r="P88" s="7"/>
      <c r="Q88" s="7"/>
    </row>
    <row r="89" spans="1:17" ht="16.5" thickTop="1" x14ac:dyDescent="0.2">
      <c r="A89" s="154">
        <v>36</v>
      </c>
      <c r="B89" s="155" t="s">
        <v>168</v>
      </c>
      <c r="C89" s="125" t="s">
        <v>10</v>
      </c>
      <c r="D89" s="156" t="s">
        <v>169</v>
      </c>
      <c r="E89" s="178" t="s">
        <v>176</v>
      </c>
      <c r="F89" s="157">
        <f>G87+TIME(0,4,0)</f>
        <v>0.76874999999999882</v>
      </c>
      <c r="G89" s="158">
        <f>F94+TIME(0,4,0)</f>
        <v>0.78541666666666543</v>
      </c>
      <c r="H89" s="4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 x14ac:dyDescent="0.25">
      <c r="A90" s="40">
        <v>4166</v>
      </c>
      <c r="B90" s="50" t="s">
        <v>182</v>
      </c>
      <c r="C90" s="41" t="s">
        <v>10</v>
      </c>
      <c r="D90" s="41" t="s">
        <v>183</v>
      </c>
      <c r="E90" s="79" t="s">
        <v>184</v>
      </c>
      <c r="F90" s="152">
        <f>F89+TIME(0,4,0)</f>
        <v>0.77152777777777659</v>
      </c>
      <c r="G90" s="119">
        <f>G89+TIME(0,3,0)</f>
        <v>0.78749999999999876</v>
      </c>
      <c r="H90" s="4"/>
      <c r="I90" s="26"/>
      <c r="J90" s="26"/>
      <c r="K90" s="26"/>
      <c r="L90" s="26"/>
      <c r="M90" s="7"/>
      <c r="N90" s="7"/>
      <c r="O90" s="7"/>
      <c r="P90" s="7"/>
      <c r="Q90" s="7"/>
    </row>
    <row r="91" spans="1:17" ht="15.75" x14ac:dyDescent="0.2">
      <c r="A91" s="40">
        <v>4581</v>
      </c>
      <c r="B91" s="61" t="s">
        <v>48</v>
      </c>
      <c r="C91" s="60" t="s">
        <v>12</v>
      </c>
      <c r="D91" s="118" t="s">
        <v>49</v>
      </c>
      <c r="E91" s="151" t="s">
        <v>50</v>
      </c>
      <c r="F91" s="152">
        <f>F90+TIME(0,4,0)</f>
        <v>0.77430555555555436</v>
      </c>
      <c r="G91" s="119">
        <f t="shared" ref="G91:G94" si="13">G90+TIME(0,3,0)</f>
        <v>0.78958333333333208</v>
      </c>
      <c r="H91" s="4"/>
      <c r="I91" s="7"/>
      <c r="J91" s="7"/>
      <c r="K91" s="7"/>
      <c r="L91" s="7"/>
      <c r="M91" s="7"/>
      <c r="N91" s="7"/>
      <c r="O91" s="7"/>
      <c r="P91" s="7"/>
      <c r="Q91" s="7"/>
    </row>
    <row r="92" spans="1:17" ht="15.75" x14ac:dyDescent="0.2">
      <c r="A92" s="40">
        <v>4395</v>
      </c>
      <c r="B92" s="60" t="s">
        <v>52</v>
      </c>
      <c r="C92" s="60" t="s">
        <v>7</v>
      </c>
      <c r="D92" s="60" t="s">
        <v>190</v>
      </c>
      <c r="E92" s="102" t="s">
        <v>61</v>
      </c>
      <c r="F92" s="152">
        <f>F91+TIME(0,4,0)</f>
        <v>0.77708333333333213</v>
      </c>
      <c r="G92" s="119">
        <f>G91+TIME(0,3,0)</f>
        <v>0.79166666666666541</v>
      </c>
      <c r="H92" s="4"/>
      <c r="I92" s="7"/>
      <c r="J92" s="7"/>
      <c r="K92" s="7"/>
      <c r="L92" s="7"/>
      <c r="M92" s="7"/>
      <c r="N92" s="7"/>
      <c r="O92" s="7"/>
      <c r="P92" s="7"/>
      <c r="Q92" s="7"/>
    </row>
    <row r="93" spans="1:17" ht="15.75" x14ac:dyDescent="0.2">
      <c r="A93" s="78">
        <v>29</v>
      </c>
      <c r="B93" s="60" t="s">
        <v>112</v>
      </c>
      <c r="C93" s="60" t="s">
        <v>7</v>
      </c>
      <c r="D93" s="60" t="s">
        <v>114</v>
      </c>
      <c r="E93" s="102" t="s">
        <v>113</v>
      </c>
      <c r="F93" s="152">
        <f>F92+TIME(0,4,0)</f>
        <v>0.77986111111110989</v>
      </c>
      <c r="G93" s="119">
        <f>G92+TIME(0,3,0)</f>
        <v>0.79374999999999873</v>
      </c>
      <c r="H93" s="4"/>
      <c r="I93" s="7"/>
      <c r="J93" s="7"/>
      <c r="K93" s="7"/>
      <c r="L93" s="7"/>
      <c r="M93" s="7"/>
      <c r="N93" s="7"/>
      <c r="O93" s="7"/>
      <c r="P93" s="7"/>
      <c r="Q93" s="7"/>
    </row>
    <row r="94" spans="1:17" ht="16.5" thickBot="1" x14ac:dyDescent="0.25">
      <c r="A94" s="163">
        <v>4249</v>
      </c>
      <c r="B94" s="164" t="s">
        <v>179</v>
      </c>
      <c r="C94" s="165" t="s">
        <v>7</v>
      </c>
      <c r="D94" s="165" t="s">
        <v>180</v>
      </c>
      <c r="E94" s="182" t="s">
        <v>181</v>
      </c>
      <c r="F94" s="159">
        <f>F93+TIME(0,4,0)</f>
        <v>0.78263888888888766</v>
      </c>
      <c r="G94" s="160">
        <f t="shared" si="13"/>
        <v>0.79583333333333206</v>
      </c>
      <c r="H94" s="4"/>
      <c r="I94" s="7"/>
      <c r="J94" s="7"/>
      <c r="K94" s="7"/>
      <c r="L94" s="7"/>
      <c r="M94" s="7"/>
      <c r="N94" s="7"/>
      <c r="O94" s="7"/>
      <c r="P94" s="7"/>
      <c r="Q94" s="7"/>
    </row>
    <row r="95" spans="1:17" ht="16.5" thickTop="1" x14ac:dyDescent="0.25">
      <c r="A95" s="76"/>
      <c r="B95" s="76"/>
      <c r="C95" s="76"/>
      <c r="D95" s="76"/>
      <c r="E95" s="77"/>
      <c r="F95" s="34"/>
      <c r="G95" s="34"/>
      <c r="H95" s="4"/>
      <c r="I95" s="14"/>
      <c r="J95" s="7"/>
      <c r="K95" s="7"/>
      <c r="L95" s="7"/>
      <c r="M95" s="7"/>
      <c r="N95" s="7"/>
      <c r="O95" s="7"/>
      <c r="P95" s="7"/>
      <c r="Q95" s="7"/>
    </row>
    <row r="96" spans="1:17" ht="15.75" x14ac:dyDescent="0.25">
      <c r="A96" s="32"/>
      <c r="B96" s="33"/>
      <c r="C96" s="36"/>
      <c r="D96" s="36"/>
      <c r="E96" s="37"/>
      <c r="F96" s="35"/>
      <c r="G96" s="35"/>
      <c r="H96" s="4"/>
      <c r="I96" s="14"/>
      <c r="J96" s="7"/>
      <c r="K96" s="7"/>
      <c r="L96" s="7"/>
      <c r="M96" s="7"/>
      <c r="N96" s="7"/>
      <c r="O96" s="7"/>
      <c r="P96" s="7"/>
      <c r="Q96" s="7"/>
    </row>
    <row r="97" spans="1:17" ht="15.75" x14ac:dyDescent="0.25">
      <c r="A97" s="32"/>
      <c r="B97" s="33"/>
      <c r="C97" s="29"/>
      <c r="D97" s="29"/>
      <c r="E97" s="37"/>
      <c r="F97" s="35"/>
      <c r="G97" s="35"/>
      <c r="H97" s="4"/>
      <c r="I97" s="7"/>
      <c r="J97" s="7"/>
      <c r="K97" s="7"/>
      <c r="L97" s="7"/>
      <c r="M97" s="7"/>
      <c r="N97" s="7"/>
      <c r="O97" s="7"/>
      <c r="P97" s="7"/>
      <c r="Q97" s="7"/>
    </row>
    <row r="98" spans="1:17" ht="15.75" x14ac:dyDescent="0.25">
      <c r="A98" s="32"/>
      <c r="B98" s="33"/>
      <c r="C98" s="29"/>
      <c r="D98" s="29"/>
      <c r="E98" s="37"/>
      <c r="F98" s="35"/>
      <c r="G98" s="35"/>
      <c r="H98" s="4"/>
      <c r="I98" s="7"/>
      <c r="J98" s="7"/>
      <c r="K98" s="7"/>
      <c r="L98" s="7"/>
      <c r="M98" s="7"/>
      <c r="N98" s="7"/>
      <c r="O98" s="7"/>
      <c r="P98" s="7"/>
      <c r="Q98" s="7"/>
    </row>
    <row r="99" spans="1:17" ht="15.75" x14ac:dyDescent="0.25">
      <c r="A99" s="27"/>
      <c r="B99" s="26"/>
      <c r="C99" s="26"/>
      <c r="D99" s="26"/>
      <c r="E99" s="26"/>
      <c r="F99" s="21"/>
      <c r="G99" s="21"/>
      <c r="H99" s="4"/>
      <c r="I99" s="7"/>
      <c r="J99" s="7"/>
      <c r="K99" s="7"/>
      <c r="L99" s="7"/>
      <c r="M99" s="7"/>
      <c r="N99" s="7"/>
      <c r="O99" s="7"/>
      <c r="P99" s="7"/>
      <c r="Q99" s="7"/>
    </row>
    <row r="100" spans="1:17" ht="15.75" x14ac:dyDescent="0.25">
      <c r="A100" s="27"/>
      <c r="B100" s="26"/>
      <c r="C100" s="26"/>
      <c r="D100" s="26"/>
      <c r="E100" s="26"/>
      <c r="F100" s="21"/>
      <c r="G100" s="21"/>
      <c r="H100" s="4"/>
      <c r="I100" s="22"/>
      <c r="J100" s="7"/>
      <c r="K100" s="7"/>
      <c r="L100" s="7"/>
      <c r="M100" s="7"/>
      <c r="N100" s="7"/>
      <c r="O100" s="7"/>
      <c r="P100" s="7"/>
      <c r="Q100" s="7"/>
    </row>
    <row r="101" spans="1:17" ht="15.75" x14ac:dyDescent="0.25">
      <c r="A101" s="27"/>
      <c r="B101" s="26"/>
      <c r="C101" s="26"/>
      <c r="D101" s="26"/>
      <c r="E101" s="26"/>
      <c r="F101" s="21"/>
      <c r="G101" s="21"/>
      <c r="H101" s="4"/>
      <c r="I101" s="22"/>
      <c r="J101" s="7"/>
      <c r="K101" s="7"/>
      <c r="L101" s="7"/>
      <c r="M101" s="7"/>
      <c r="N101" s="7"/>
      <c r="O101" s="7"/>
      <c r="P101" s="7"/>
      <c r="Q101" s="7"/>
    </row>
    <row r="102" spans="1:17" ht="15.75" x14ac:dyDescent="0.25">
      <c r="A102" s="27"/>
      <c r="B102" s="26"/>
      <c r="C102" s="26"/>
      <c r="D102" s="26"/>
      <c r="E102" s="26"/>
      <c r="F102" s="21"/>
      <c r="G102" s="21"/>
      <c r="H102" s="4"/>
      <c r="I102" s="22"/>
      <c r="J102" s="7"/>
      <c r="K102" s="7"/>
      <c r="L102" s="7"/>
      <c r="M102" s="7"/>
      <c r="N102" s="7"/>
      <c r="O102" s="7"/>
      <c r="P102" s="7"/>
      <c r="Q102" s="7"/>
    </row>
    <row r="103" spans="1:17" s="7" customFormat="1" ht="15.75" x14ac:dyDescent="0.25">
      <c r="A103" s="27"/>
      <c r="B103" s="26"/>
      <c r="C103" s="26"/>
      <c r="D103" s="26"/>
      <c r="E103" s="26"/>
      <c r="F103" s="21"/>
      <c r="G103" s="21"/>
      <c r="H103" s="4"/>
      <c r="I103" s="22"/>
    </row>
    <row r="104" spans="1:17" s="7" customFormat="1" ht="15.75" x14ac:dyDescent="0.25">
      <c r="A104" s="27"/>
      <c r="B104" s="26"/>
      <c r="C104" s="26"/>
      <c r="D104" s="26"/>
      <c r="E104" s="26"/>
      <c r="F104" s="21"/>
      <c r="G104" s="21"/>
      <c r="H104" s="4"/>
      <c r="I104" s="22"/>
    </row>
    <row r="105" spans="1:17" s="7" customFormat="1" ht="15.75" x14ac:dyDescent="0.25">
      <c r="A105" s="17"/>
      <c r="B105" s="14"/>
      <c r="C105" s="14"/>
      <c r="D105" s="14"/>
      <c r="E105" s="20"/>
      <c r="F105" s="21"/>
      <c r="G105" s="21"/>
      <c r="H105" s="4"/>
      <c r="I105" s="22"/>
    </row>
    <row r="106" spans="1:17" ht="15.75" x14ac:dyDescent="0.25">
      <c r="A106" s="19"/>
      <c r="B106" s="14"/>
      <c r="C106" s="14"/>
      <c r="D106" s="14"/>
      <c r="E106" s="14"/>
      <c r="F106" s="21"/>
      <c r="G106" s="21"/>
      <c r="H106" s="4"/>
      <c r="I106" s="22"/>
      <c r="J106" s="7"/>
      <c r="K106" s="7"/>
      <c r="L106" s="7"/>
      <c r="M106" s="7"/>
      <c r="N106" s="7"/>
      <c r="O106" s="7"/>
      <c r="P106" s="7"/>
      <c r="Q106" s="7"/>
    </row>
    <row r="107" spans="1:17" ht="15.75" x14ac:dyDescent="0.25">
      <c r="A107" s="7"/>
      <c r="B107" s="7"/>
      <c r="C107" s="7"/>
      <c r="D107" s="7"/>
      <c r="E107" s="7"/>
      <c r="F107" s="21"/>
      <c r="G107" s="21"/>
      <c r="H107" s="4"/>
      <c r="I107" s="22"/>
      <c r="J107" s="7"/>
      <c r="K107" s="7"/>
      <c r="L107" s="7"/>
      <c r="M107" s="7"/>
      <c r="N107" s="7"/>
      <c r="O107" s="7"/>
      <c r="P107" s="7"/>
      <c r="Q107" s="7"/>
    </row>
    <row r="108" spans="1:17" ht="15.75" x14ac:dyDescent="0.25">
      <c r="A108" s="22"/>
      <c r="B108" s="17"/>
      <c r="C108" s="16"/>
      <c r="D108" s="16"/>
      <c r="E108" s="15"/>
      <c r="F108" s="25"/>
      <c r="G108" s="21"/>
      <c r="I108" s="14"/>
      <c r="J108" s="7"/>
      <c r="K108" s="7"/>
      <c r="L108" s="7"/>
      <c r="M108" s="7"/>
      <c r="N108" s="7"/>
      <c r="O108" s="7"/>
      <c r="P108" s="7"/>
      <c r="Q108" s="7"/>
    </row>
    <row r="109" spans="1:17" ht="15.75" x14ac:dyDescent="0.25">
      <c r="A109" s="22"/>
      <c r="B109" s="17"/>
      <c r="C109" s="16"/>
      <c r="D109" s="16"/>
      <c r="E109" s="18"/>
      <c r="F109" s="21"/>
      <c r="G109" s="21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.75" x14ac:dyDescent="0.25">
      <c r="A110" s="14"/>
      <c r="B110" s="17"/>
      <c r="C110" s="14"/>
      <c r="D110" s="14"/>
      <c r="E110" s="15"/>
      <c r="F110" s="21"/>
      <c r="G110" s="21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.75" x14ac:dyDescent="0.25">
      <c r="A111" s="10"/>
      <c r="B111" s="7"/>
      <c r="C111" s="7"/>
      <c r="D111" s="7"/>
      <c r="E111" s="7"/>
      <c r="F111" s="21"/>
      <c r="G111" s="21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.75" x14ac:dyDescent="0.25">
      <c r="A112" s="23"/>
      <c r="B112" s="14"/>
      <c r="C112" s="14"/>
      <c r="D112" s="14"/>
      <c r="E112" s="15"/>
      <c r="F112" s="21"/>
      <c r="G112" s="21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.75" x14ac:dyDescent="0.25">
      <c r="A113" s="23"/>
      <c r="B113" s="14"/>
      <c r="C113" s="14"/>
      <c r="D113" s="14"/>
      <c r="E113" s="15"/>
      <c r="F113" s="21"/>
      <c r="G113" s="21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.75" x14ac:dyDescent="0.25">
      <c r="A114" s="14"/>
      <c r="B114" s="16"/>
      <c r="C114" s="16"/>
      <c r="D114" s="16"/>
      <c r="E114" s="18"/>
      <c r="F114" s="21"/>
      <c r="G114" s="21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.75" x14ac:dyDescent="0.25">
      <c r="A115" s="19"/>
      <c r="B115" s="17"/>
      <c r="C115" s="14"/>
      <c r="D115" s="14"/>
      <c r="E115" s="24"/>
      <c r="F115" s="21"/>
      <c r="G115" s="21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.75" x14ac:dyDescent="0.25">
      <c r="A116" s="22"/>
      <c r="B116" s="17"/>
      <c r="C116" s="16"/>
      <c r="D116" s="16"/>
      <c r="E116" s="18"/>
      <c r="F116" s="21"/>
      <c r="G116" s="21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1"/>
      <c r="F117" s="9"/>
      <c r="G117" s="9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1"/>
      <c r="F118" s="9"/>
      <c r="G118" s="9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1"/>
      <c r="F119" s="9"/>
      <c r="G119" s="9"/>
      <c r="I119" s="12"/>
    </row>
    <row r="120" spans="1:17" x14ac:dyDescent="0.2">
      <c r="A120" s="1"/>
      <c r="F120" s="7"/>
      <c r="G120" s="7"/>
      <c r="I120" s="12"/>
    </row>
    <row r="121" spans="1:17" x14ac:dyDescent="0.2">
      <c r="A121" s="1"/>
      <c r="F121" s="7"/>
      <c r="G121" s="7"/>
    </row>
    <row r="122" spans="1:17" x14ac:dyDescent="0.2">
      <c r="A122" s="1"/>
      <c r="F122" s="7"/>
      <c r="G122" s="7"/>
    </row>
    <row r="123" spans="1:17" x14ac:dyDescent="0.2">
      <c r="A123" s="7"/>
      <c r="B123" s="7"/>
      <c r="C123" s="7"/>
      <c r="D123" s="7"/>
      <c r="E123" s="7"/>
      <c r="F123" s="7"/>
      <c r="G123" s="7"/>
    </row>
    <row r="124" spans="1:17" x14ac:dyDescent="0.2">
      <c r="A124" s="7"/>
      <c r="B124" s="7"/>
      <c r="C124" s="7"/>
      <c r="D124" s="7"/>
      <c r="E124" s="7"/>
      <c r="F124" s="7"/>
      <c r="G124" s="7"/>
    </row>
    <row r="125" spans="1:17" x14ac:dyDescent="0.2">
      <c r="A125" s="7"/>
      <c r="B125" s="7"/>
      <c r="C125" s="7"/>
      <c r="D125" s="7"/>
      <c r="E125" s="7"/>
      <c r="F125" s="7"/>
      <c r="G125" s="7"/>
      <c r="I125" s="3"/>
    </row>
    <row r="126" spans="1:17" x14ac:dyDescent="0.2">
      <c r="A126" s="7"/>
      <c r="B126" s="7"/>
      <c r="C126" s="7"/>
      <c r="D126" s="7"/>
      <c r="E126" s="7"/>
      <c r="F126" s="7"/>
      <c r="G126" s="7"/>
    </row>
    <row r="127" spans="1:17" x14ac:dyDescent="0.2">
      <c r="A127" s="4"/>
      <c r="B127" s="3"/>
      <c r="C127" s="3"/>
      <c r="D127" s="3"/>
      <c r="E127" s="6"/>
      <c r="F127" s="7"/>
      <c r="G127" s="7"/>
      <c r="H127" s="3"/>
    </row>
    <row r="128" spans="1:17" x14ac:dyDescent="0.2">
      <c r="A128" s="7"/>
      <c r="B128" s="7"/>
      <c r="C128" s="7"/>
      <c r="D128" s="7"/>
      <c r="E128" s="7"/>
      <c r="F128" s="7"/>
      <c r="G128" s="7"/>
    </row>
    <row r="129" spans="1:10" x14ac:dyDescent="0.2">
      <c r="A129" s="7"/>
      <c r="B129" s="7"/>
      <c r="C129" s="7"/>
      <c r="D129" s="7"/>
      <c r="E129" s="7"/>
      <c r="F129" s="7"/>
      <c r="G129" s="7"/>
      <c r="H129" s="3"/>
    </row>
    <row r="130" spans="1:10" x14ac:dyDescent="0.2">
      <c r="A130" s="10"/>
      <c r="B130" s="7"/>
      <c r="C130" s="7"/>
      <c r="D130" s="7"/>
      <c r="E130" s="7"/>
      <c r="F130" s="7"/>
      <c r="G130" s="7"/>
    </row>
    <row r="131" spans="1:10" x14ac:dyDescent="0.2">
      <c r="A131" s="10"/>
      <c r="B131" s="7"/>
      <c r="C131" s="7"/>
      <c r="D131" s="7"/>
      <c r="E131" s="7"/>
      <c r="F131" s="7"/>
      <c r="G131" s="7"/>
    </row>
    <row r="132" spans="1:10" x14ac:dyDescent="0.2">
      <c r="A132" s="10"/>
      <c r="B132" s="7"/>
      <c r="C132" s="7"/>
      <c r="D132" s="7"/>
      <c r="E132" s="7"/>
      <c r="F132" s="7"/>
      <c r="G132" s="7"/>
    </row>
    <row r="133" spans="1:10" x14ac:dyDescent="0.2">
      <c r="A133" s="10"/>
      <c r="B133" s="7"/>
      <c r="C133" s="7"/>
      <c r="D133" s="7"/>
      <c r="E133" s="7"/>
      <c r="F133" s="7"/>
      <c r="G133" s="7"/>
    </row>
    <row r="134" spans="1:10" x14ac:dyDescent="0.2">
      <c r="A134" s="10"/>
      <c r="B134" s="7"/>
      <c r="C134" s="7"/>
      <c r="D134" s="7"/>
      <c r="E134" s="7"/>
      <c r="F134" s="7"/>
      <c r="G134" s="7"/>
    </row>
    <row r="135" spans="1:10" x14ac:dyDescent="0.2">
      <c r="A135" s="10"/>
      <c r="B135" s="7"/>
      <c r="C135" s="7"/>
      <c r="D135" s="7"/>
      <c r="E135" s="7"/>
      <c r="F135" s="7"/>
      <c r="G135" s="7"/>
    </row>
    <row r="136" spans="1:10" x14ac:dyDescent="0.2">
      <c r="A136" s="10"/>
      <c r="B136" s="7"/>
      <c r="C136" s="7"/>
      <c r="D136" s="7"/>
      <c r="E136" s="7"/>
      <c r="F136" s="7"/>
      <c r="G136" s="7"/>
    </row>
    <row r="137" spans="1:10" x14ac:dyDescent="0.2">
      <c r="A137" s="10"/>
      <c r="B137" s="7"/>
      <c r="C137" s="7"/>
      <c r="D137" s="7"/>
      <c r="E137" s="7"/>
      <c r="F137" s="7"/>
      <c r="G137" s="7"/>
    </row>
    <row r="138" spans="1:10" x14ac:dyDescent="0.2">
      <c r="A138" s="10"/>
      <c r="B138" s="7"/>
      <c r="C138" s="7"/>
      <c r="D138" s="7"/>
      <c r="E138" s="7"/>
      <c r="F138" s="7"/>
      <c r="G138" s="7"/>
      <c r="I138" s="3"/>
      <c r="J138" s="8"/>
    </row>
    <row r="139" spans="1:10" x14ac:dyDescent="0.2">
      <c r="A139" s="10"/>
      <c r="B139" s="7"/>
      <c r="C139" s="7"/>
      <c r="D139" s="7"/>
      <c r="E139" s="7"/>
      <c r="F139" s="7"/>
      <c r="G139" s="7"/>
    </row>
    <row r="140" spans="1:10" x14ac:dyDescent="0.2">
      <c r="A140" s="10"/>
      <c r="B140" s="7"/>
      <c r="C140" s="7"/>
      <c r="D140" s="7"/>
      <c r="E140" s="7"/>
    </row>
    <row r="141" spans="1:10" x14ac:dyDescent="0.2">
      <c r="A141" s="10"/>
      <c r="B141" s="7"/>
      <c r="C141" s="7"/>
      <c r="D141" s="7"/>
      <c r="E141" s="7"/>
    </row>
    <row r="142" spans="1:10" x14ac:dyDescent="0.2">
      <c r="A142" s="10"/>
      <c r="B142" s="7"/>
      <c r="C142" s="7"/>
      <c r="D142" s="7"/>
      <c r="E142" s="7"/>
      <c r="H142" s="4"/>
    </row>
    <row r="143" spans="1:10" x14ac:dyDescent="0.2">
      <c r="A143" s="10"/>
      <c r="B143" s="7"/>
      <c r="C143" s="7"/>
      <c r="D143" s="7"/>
      <c r="E143" s="7"/>
    </row>
    <row r="144" spans="1:10" x14ac:dyDescent="0.2">
      <c r="A144" s="10"/>
      <c r="B144" s="7"/>
      <c r="C144" s="7"/>
      <c r="D144" s="7"/>
      <c r="E144" s="7"/>
    </row>
    <row r="145" spans="1:5" x14ac:dyDescent="0.2">
      <c r="A145" s="10"/>
      <c r="B145" s="7"/>
      <c r="C145" s="7"/>
      <c r="D145" s="7"/>
      <c r="E145" s="7"/>
    </row>
  </sheetData>
  <sheetProtection algorithmName="SHA-512" hashValue="VLoMOLjYG5NILu//o+EjpRnEaEGix+72GwCMf3MSj2xWAlP/TgkTAVmXK0nmGBZyghpk7TZk1FOl0QYXMeCv9A==" saltValue="6dcidsAC7oQsKiklXWTysg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27</v>
      </c>
      <c r="C1" s="8" t="s">
        <v>12</v>
      </c>
      <c r="D1" s="8" t="s">
        <v>16</v>
      </c>
      <c r="E1" s="8" t="s">
        <v>28</v>
      </c>
    </row>
    <row r="2" spans="1:5" x14ac:dyDescent="0.2">
      <c r="A2" s="3">
        <v>1723</v>
      </c>
      <c r="B2" s="8" t="s">
        <v>29</v>
      </c>
      <c r="C2" s="8" t="s">
        <v>12</v>
      </c>
      <c r="D2" s="8" t="s">
        <v>18</v>
      </c>
      <c r="E2" s="8" t="s">
        <v>30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31</v>
      </c>
      <c r="C4" s="8" t="s">
        <v>10</v>
      </c>
      <c r="D4" s="8" t="s">
        <v>32</v>
      </c>
      <c r="E4" s="8" t="s">
        <v>33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34</v>
      </c>
      <c r="C6" s="8" t="s">
        <v>12</v>
      </c>
      <c r="D6" s="8" t="s">
        <v>32</v>
      </c>
      <c r="E6" s="8" t="s">
        <v>35</v>
      </c>
    </row>
    <row r="7" spans="1:5" x14ac:dyDescent="0.2">
      <c r="A7" s="3"/>
      <c r="B7" s="8" t="s">
        <v>36</v>
      </c>
      <c r="C7" s="8" t="s">
        <v>12</v>
      </c>
      <c r="D7" s="8" t="s">
        <v>32</v>
      </c>
      <c r="E7" s="8" t="s">
        <v>37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38</v>
      </c>
      <c r="C10" s="8" t="s">
        <v>12</v>
      </c>
      <c r="D10" s="8" t="s">
        <v>14</v>
      </c>
      <c r="E10" s="8" t="s">
        <v>39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1"/>
      <c r="B17" s="13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2019-12-22T12:45:37Z</cp:lastPrinted>
  <dcterms:created xsi:type="dcterms:W3CDTF">2001-12-24T09:07:19Z</dcterms:created>
  <dcterms:modified xsi:type="dcterms:W3CDTF">2019-12-25T15:13:12Z</dcterms:modified>
</cp:coreProperties>
</file>