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Indoor mencompetitie\startlijsten\EGM-IMC 2019-2020\"/>
    </mc:Choice>
  </mc:AlternateContent>
  <xr:revisionPtr revIDLastSave="0" documentId="13_ncr:1_{C7DF3B72-2184-4145-9BCC-B988FC36DAB1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Blad1!$A$1:$G$123</definedName>
    <definedName name="_xlnm.Print_Titles" localSheetId="0">Blad1!$1:$4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7" i="1" l="1"/>
  <c r="F76" i="1"/>
  <c r="F44" i="1"/>
  <c r="F43" i="1"/>
  <c r="F11" i="1"/>
  <c r="F10" i="1"/>
  <c r="F7" i="1" l="1"/>
  <c r="F8" i="1" s="1"/>
  <c r="F6" i="1"/>
  <c r="F9" i="1" l="1"/>
  <c r="F12" i="1" l="1"/>
  <c r="G7" i="1" s="1"/>
  <c r="G8" i="1" s="1"/>
  <c r="G9" i="1" s="1"/>
  <c r="G10" i="1" l="1"/>
  <c r="G11" i="1" s="1"/>
  <c r="G12" i="1" s="1"/>
  <c r="F13" i="1" l="1"/>
  <c r="F15" i="1" s="1"/>
  <c r="F16" i="1" s="1"/>
  <c r="F17" i="1" s="1"/>
  <c r="F18" i="1" s="1"/>
  <c r="G14" i="1" s="1"/>
  <c r="G15" i="1" s="1"/>
  <c r="G16" i="1" s="1"/>
  <c r="G17" i="1" s="1"/>
  <c r="F14" i="1"/>
  <c r="G18" i="1" l="1"/>
  <c r="F20" i="1" l="1"/>
  <c r="F21" i="1" s="1"/>
  <c r="F19" i="1"/>
  <c r="F22" i="1" l="1"/>
  <c r="F23" i="1" s="1"/>
  <c r="F24" i="1" l="1"/>
  <c r="F25" i="1" s="1"/>
  <c r="G20" i="1" s="1"/>
  <c r="G21" i="1" l="1"/>
  <c r="G22" i="1" s="1"/>
  <c r="G23" i="1" s="1"/>
  <c r="G24" i="1" s="1"/>
  <c r="G25" i="1" s="1"/>
  <c r="F27" i="1" l="1"/>
  <c r="F28" i="1" s="1"/>
  <c r="F29" i="1" s="1"/>
  <c r="F30" i="1" s="1"/>
  <c r="F26" i="1"/>
  <c r="F31" i="1" l="1"/>
  <c r="F32" i="1" s="1"/>
  <c r="F33" i="1" s="1"/>
  <c r="G27" i="1" s="1"/>
  <c r="G28" i="1" s="1"/>
  <c r="G29" i="1" s="1"/>
  <c r="G30" i="1" s="1"/>
  <c r="G31" i="1" s="1"/>
  <c r="G32" i="1" l="1"/>
  <c r="G33" i="1" s="1"/>
  <c r="F35" i="1" s="1"/>
  <c r="F36" i="1" s="1"/>
  <c r="F34" i="1" l="1"/>
  <c r="F37" i="1"/>
  <c r="F38" i="1" s="1"/>
  <c r="F39" i="1" l="1"/>
  <c r="F40" i="1" s="1"/>
  <c r="F41" i="1" s="1"/>
  <c r="F42" i="1" s="1"/>
  <c r="G35" i="1" s="1"/>
  <c r="G36" i="1" s="1"/>
  <c r="G37" i="1" l="1"/>
  <c r="G39" i="1" l="1"/>
  <c r="G40" i="1" s="1"/>
  <c r="G41" i="1" s="1"/>
  <c r="G42" i="1" s="1"/>
  <c r="G38" i="1"/>
  <c r="F45" i="1" l="1"/>
  <c r="F46" i="1" s="1"/>
  <c r="F48" i="1" s="1"/>
  <c r="F50" i="1" s="1"/>
  <c r="F52" i="1" s="1"/>
  <c r="F54" i="1" s="1"/>
  <c r="F56" i="1" s="1"/>
  <c r="G44" i="1" s="1"/>
  <c r="G45" i="1" s="1"/>
  <c r="G46" i="1" s="1"/>
  <c r="G48" i="1" s="1"/>
  <c r="G50" i="1" s="1"/>
  <c r="G52" i="1" s="1"/>
  <c r="G54" i="1" s="1"/>
  <c r="G56" i="1" s="1"/>
  <c r="F59" i="1" l="1"/>
  <c r="F60" i="1" s="1"/>
  <c r="F61" i="1" s="1"/>
  <c r="F62" i="1" s="1"/>
  <c r="F63" i="1" s="1"/>
  <c r="F64" i="1" s="1"/>
  <c r="F58" i="1"/>
  <c r="F65" i="1" l="1"/>
  <c r="F66" i="1" s="1"/>
  <c r="G59" i="1" s="1"/>
  <c r="G60" i="1" l="1"/>
  <c r="G61" i="1" l="1"/>
  <c r="G62" i="1" s="1"/>
  <c r="G63" i="1" s="1"/>
  <c r="G64" i="1" s="1"/>
  <c r="G65" i="1" s="1"/>
  <c r="G66" i="1" s="1"/>
  <c r="F67" i="1" l="1"/>
  <c r="F68" i="1"/>
  <c r="F69" i="1" l="1"/>
  <c r="F70" i="1" s="1"/>
  <c r="F71" i="1" s="1"/>
  <c r="F72" i="1" s="1"/>
  <c r="F74" i="1" s="1"/>
  <c r="F75" i="1" s="1"/>
  <c r="G68" i="1" s="1"/>
  <c r="G69" i="1" s="1"/>
  <c r="G70" i="1" s="1"/>
  <c r="G71" i="1" s="1"/>
  <c r="G72" i="1" s="1"/>
  <c r="G74" i="1" s="1"/>
  <c r="G75" i="1" s="1"/>
  <c r="F78" i="1" l="1"/>
  <c r="F79" i="1" s="1"/>
  <c r="F80" i="1" s="1"/>
  <c r="F81" i="1" s="1"/>
  <c r="F82" i="1" s="1"/>
  <c r="F83" i="1" s="1"/>
  <c r="F85" i="1" s="1"/>
  <c r="G77" i="1" l="1"/>
  <c r="G78" i="1" l="1"/>
  <c r="G79" i="1" s="1"/>
  <c r="G80" i="1" s="1"/>
  <c r="G81" i="1" s="1"/>
  <c r="G82" i="1" s="1"/>
  <c r="G83" i="1" s="1"/>
  <c r="G85" i="1" s="1"/>
  <c r="F87" i="1" l="1"/>
  <c r="F89" i="1" s="1"/>
  <c r="F90" i="1" s="1"/>
  <c r="F91" i="1" s="1"/>
  <c r="F92" i="1" s="1"/>
  <c r="F93" i="1" s="1"/>
  <c r="F88" i="1"/>
  <c r="G88" i="1" l="1"/>
  <c r="G89" i="1" s="1"/>
  <c r="G90" i="1" s="1"/>
  <c r="G91" i="1" s="1"/>
  <c r="G92" i="1" s="1"/>
  <c r="G93" i="1" s="1"/>
</calcChain>
</file>

<file path=xl/sharedStrings.xml><?xml version="1.0" encoding="utf-8"?>
<sst xmlns="http://schemas.openxmlformats.org/spreadsheetml/2006/main" count="325" uniqueCount="217">
  <si>
    <t>St.nr.</t>
  </si>
  <si>
    <t>Naam</t>
  </si>
  <si>
    <t>Ru-</t>
  </si>
  <si>
    <t>Plaats</t>
  </si>
  <si>
    <t>Paarden</t>
  </si>
  <si>
    <t>briek</t>
  </si>
  <si>
    <t>Pony's</t>
  </si>
  <si>
    <t>PAE</t>
  </si>
  <si>
    <t>Geldrop</t>
  </si>
  <si>
    <t>Demi Timmers</t>
  </si>
  <si>
    <t>POE</t>
  </si>
  <si>
    <t>Vally</t>
  </si>
  <si>
    <t>POD</t>
  </si>
  <si>
    <t>+/- 15 min. Parcours verkennen</t>
  </si>
  <si>
    <t>Nuenen</t>
  </si>
  <si>
    <t>Deurne</t>
  </si>
  <si>
    <t>Hapert</t>
  </si>
  <si>
    <t>Hans van den Broek</t>
  </si>
  <si>
    <t>Veghel</t>
  </si>
  <si>
    <t>+/- 30 min. Parcours verkennen</t>
  </si>
  <si>
    <t>PAD</t>
  </si>
  <si>
    <t>Piet van de Brand</t>
  </si>
  <si>
    <t>Nispen</t>
  </si>
  <si>
    <t>POM</t>
  </si>
  <si>
    <t>Erik Verloo</t>
  </si>
  <si>
    <t xml:space="preserve">Poppel ( B. ) </t>
  </si>
  <si>
    <t>Geensponsor.nl</t>
  </si>
  <si>
    <t>FdB &amp; Tinusje</t>
  </si>
  <si>
    <t>Ingeborg de Houck</t>
  </si>
  <si>
    <t>Bapsie &amp; Moos</t>
  </si>
  <si>
    <t>Chantal Verstraeten</t>
  </si>
  <si>
    <t>Dessel ( B. )</t>
  </si>
  <si>
    <t>Quito</t>
  </si>
  <si>
    <t>Marleen van Straaten</t>
  </si>
  <si>
    <t>Cena &amp; Jones</t>
  </si>
  <si>
    <t>Rodrigo Verstraeten</t>
  </si>
  <si>
    <t>Cezar &amp; Julius</t>
  </si>
  <si>
    <t>Marcel Coolen</t>
  </si>
  <si>
    <t>Andro &amp; Pico</t>
  </si>
  <si>
    <t>manche</t>
  </si>
  <si>
    <t>Start 1e</t>
  </si>
  <si>
    <t>Start 2e</t>
  </si>
  <si>
    <t>Tielen ( B. )</t>
  </si>
  <si>
    <t>TanPO</t>
  </si>
  <si>
    <t>Ronny Kanora</t>
  </si>
  <si>
    <t>Gregor</t>
  </si>
  <si>
    <t>Nick Gaens</t>
  </si>
  <si>
    <t>Wellen ( B. )</t>
  </si>
  <si>
    <t>Fancy &amp; Ronaldo</t>
  </si>
  <si>
    <t>Simmy &amp; Tonnie</t>
  </si>
  <si>
    <t>Jack Lamers</t>
  </si>
  <si>
    <t>Ingo</t>
  </si>
  <si>
    <t>Jan Heijnen</t>
  </si>
  <si>
    <t>Prinsenbeek</t>
  </si>
  <si>
    <t>Lommel ( B. )</t>
  </si>
  <si>
    <t>Hamont ( B. )</t>
  </si>
  <si>
    <t>Rebbel &amp; Rocky</t>
  </si>
  <si>
    <t>Devil &amp; Fabian &amp;</t>
  </si>
  <si>
    <t>Mieko</t>
  </si>
  <si>
    <t>Lance</t>
  </si>
  <si>
    <t>Rosmalen</t>
  </si>
  <si>
    <t>Leandro &amp; Teuntje</t>
  </si>
  <si>
    <t>Alert &amp; Moonlight &amp;</t>
  </si>
  <si>
    <t>Berendrecht ( B. )</t>
  </si>
  <si>
    <t>Bernd Wouters</t>
  </si>
  <si>
    <t>Chayton Huskens</t>
  </si>
  <si>
    <t>Baexem</t>
  </si>
  <si>
    <t>Cendy</t>
  </si>
  <si>
    <t>Eros</t>
  </si>
  <si>
    <t>Rudi Haepers</t>
  </si>
  <si>
    <t>K'Yvo du Pont Quatre</t>
  </si>
  <si>
    <t>Jan Geurts</t>
  </si>
  <si>
    <t>Velden</t>
  </si>
  <si>
    <t>Bodor &amp; Fleijer</t>
  </si>
  <si>
    <t>Art &amp; Vin</t>
  </si>
  <si>
    <t>Sietzke</t>
  </si>
  <si>
    <t>Arno van de Brand</t>
  </si>
  <si>
    <t>Pascal Meere</t>
  </si>
  <si>
    <t>Oudenaarde ( B. )</t>
  </si>
  <si>
    <t>Lady &amp; Midnight Shakira</t>
  </si>
  <si>
    <t>Daantje &amp; Speedy</t>
  </si>
  <si>
    <t>Tielt-Winge ( B.)</t>
  </si>
  <si>
    <t>Bram Lemmens</t>
  </si>
  <si>
    <t>Griendtsveen</t>
  </si>
  <si>
    <t>Jerom</t>
  </si>
  <si>
    <t>Niels Vermeulen</t>
  </si>
  <si>
    <t>Briljant</t>
  </si>
  <si>
    <t>Menteam Mulder 4.</t>
  </si>
  <si>
    <t>Aanvang wedstrijd</t>
  </si>
  <si>
    <t>Asch</t>
  </si>
  <si>
    <t>Giovanelli</t>
  </si>
  <si>
    <t>Bojangles</t>
  </si>
  <si>
    <t>Hamont-A. ( B. )</t>
  </si>
  <si>
    <t>Bert Berben</t>
  </si>
  <si>
    <t>Heythuijsen</t>
  </si>
  <si>
    <t>Quality Z</t>
  </si>
  <si>
    <t>Chantal v. der Wijst 1.</t>
  </si>
  <si>
    <t>Max</t>
  </si>
  <si>
    <t>Menteam Novanorm</t>
  </si>
  <si>
    <t>Kill</t>
  </si>
  <si>
    <t>Harrie Burghoorn</t>
  </si>
  <si>
    <t>Riethoven</t>
  </si>
  <si>
    <t>Joris &amp; Tedje</t>
  </si>
  <si>
    <t>Chantal v. der Wijst 2.</t>
  </si>
  <si>
    <t>Finn</t>
  </si>
  <si>
    <t>Jordy van der Wijst</t>
  </si>
  <si>
    <t>Ros</t>
  </si>
  <si>
    <t>Menteam Asbest.nl</t>
  </si>
  <si>
    <t>Reusel</t>
  </si>
  <si>
    <t>Jan van Tien</t>
  </si>
  <si>
    <t>Corke &amp; Jantje</t>
  </si>
  <si>
    <t>Andro &amp; Coco</t>
  </si>
  <si>
    <t>Brenda Uijterwijk</t>
  </si>
  <si>
    <t>Eindhoven</t>
  </si>
  <si>
    <t>Blitzz</t>
  </si>
  <si>
    <t>Dirk Vanhees</t>
  </si>
  <si>
    <t>Jess</t>
  </si>
  <si>
    <t>Fire &amp; Flame</t>
  </si>
  <si>
    <t>Kenny Kanora3.</t>
  </si>
  <si>
    <t>Apollo &amp; Phox</t>
  </si>
  <si>
    <t>Menteam Mulder 2.</t>
  </si>
  <si>
    <t>Ronse ( B )</t>
  </si>
  <si>
    <t>Giel van de Linden</t>
  </si>
  <si>
    <t xml:space="preserve">POD </t>
  </si>
  <si>
    <t>Mierlo</t>
  </si>
  <si>
    <t>Bodor &amp; Marco</t>
  </si>
  <si>
    <t>Piet de Ronde</t>
  </si>
  <si>
    <t>Piet Peepers 1.</t>
  </si>
  <si>
    <t>Keldonk</t>
  </si>
  <si>
    <t>Furon</t>
  </si>
  <si>
    <t>Piet Peepers 2.</t>
  </si>
  <si>
    <t>Colorado</t>
  </si>
  <si>
    <t>Linda de Ronde</t>
  </si>
  <si>
    <t>Moniek Classens 1.</t>
  </si>
  <si>
    <t xml:space="preserve">Black Pearl </t>
  </si>
  <si>
    <t>Moniek Classens 2.</t>
  </si>
  <si>
    <t>Dorado</t>
  </si>
  <si>
    <t>Phantom &amp; Phox</t>
  </si>
  <si>
    <t>Rucphen</t>
  </si>
  <si>
    <t>Rody</t>
  </si>
  <si>
    <t>Nicky Rijkers</t>
  </si>
  <si>
    <t>Bree ( B. )</t>
  </si>
  <si>
    <t>Sita</t>
  </si>
  <si>
    <t>Peter Verstappen</t>
  </si>
  <si>
    <t>Vera &amp; Wezie</t>
  </si>
  <si>
    <t>Karel Geentjens</t>
  </si>
  <si>
    <t>Vlimmeren ( B. )</t>
  </si>
  <si>
    <t xml:space="preserve">Marvellous Blossom </t>
  </si>
  <si>
    <t>&amp; Rambo</t>
  </si>
  <si>
    <t>Nick Weytjens2</t>
  </si>
  <si>
    <t>Zutendaal ( B. )</t>
  </si>
  <si>
    <t>Ben &amp; Bliksem &amp;</t>
  </si>
  <si>
    <t>Jarno &amp; Twix</t>
  </si>
  <si>
    <t>Nick Weytjens1</t>
  </si>
  <si>
    <t>Frits &amp; Juul &amp;</t>
  </si>
  <si>
    <t>Niels &amp; Zidane</t>
  </si>
  <si>
    <t>Peter Zeegers</t>
  </si>
  <si>
    <t>Meijel</t>
  </si>
  <si>
    <t>Donna Trichta</t>
  </si>
  <si>
    <t>Bruno Taveniers</t>
  </si>
  <si>
    <t>Elegant</t>
  </si>
  <si>
    <t>Zijtaart</t>
  </si>
  <si>
    <t>Manon van Kasteren</t>
  </si>
  <si>
    <t>Britt Luycks 1.</t>
  </si>
  <si>
    <t>Avino &amp; Rosy</t>
  </si>
  <si>
    <t>Britt Luycks 2.</t>
  </si>
  <si>
    <t>Easy &amp; Sam</t>
  </si>
  <si>
    <t>Rudi van Bijlen</t>
  </si>
  <si>
    <t>Westerlo ( B. )</t>
  </si>
  <si>
    <t>Casimir &amp; Tia</t>
  </si>
  <si>
    <t>Johan van Hooydonk</t>
  </si>
  <si>
    <t>Bavel</t>
  </si>
  <si>
    <t>Dreamgirl &amp; Fragnes</t>
  </si>
  <si>
    <t>Joeri Vanhulle</t>
  </si>
  <si>
    <t>Wingene ( B. )</t>
  </si>
  <si>
    <t>Nemo &amp; Paula</t>
  </si>
  <si>
    <t>Sandro &amp; Vivaldy</t>
  </si>
  <si>
    <t>Michiel Vanhulle</t>
  </si>
  <si>
    <t>Daisy</t>
  </si>
  <si>
    <t>Appie de Greef</t>
  </si>
  <si>
    <t>Kenny Kanora1.</t>
  </si>
  <si>
    <t>Jonas Corten1.</t>
  </si>
  <si>
    <t>Bekkevoort ( B. )</t>
  </si>
  <si>
    <t>Hero &amp; Misty</t>
  </si>
  <si>
    <t>Jonas Corten</t>
  </si>
  <si>
    <t>Black Devil &amp; DayDreamer</t>
  </si>
  <si>
    <t>Lonneke v.den Eijnden1.</t>
  </si>
  <si>
    <t>PAM</t>
  </si>
  <si>
    <t>Zandvliet ( B. )</t>
  </si>
  <si>
    <t>Amarone &amp; Breezer</t>
  </si>
  <si>
    <t>Fellow &amp; Uno</t>
  </si>
  <si>
    <t>Marcel Coolen1.</t>
  </si>
  <si>
    <t>Hans Hoens</t>
  </si>
  <si>
    <t>Valkenswaard</t>
  </si>
  <si>
    <t>Bentley &amp; Variant</t>
  </si>
  <si>
    <t>Duc de Brabant</t>
  </si>
  <si>
    <t>Pieter Bastiaans</t>
  </si>
  <si>
    <t>Zafira &amp; Zintha</t>
  </si>
  <si>
    <t>Apollo &amp; Hermes &amp;</t>
  </si>
  <si>
    <t>Steven de Wannemacker</t>
  </si>
  <si>
    <t>Pongo &amp; Sandra &amp;</t>
  </si>
  <si>
    <t>Sidney &amp; Storm</t>
  </si>
  <si>
    <t>Katrien Laenen</t>
  </si>
  <si>
    <t xml:space="preserve">Tielen ( B. ) </t>
  </si>
  <si>
    <t>Nelson &amp; Nestor</t>
  </si>
  <si>
    <t>Frank Vissers</t>
  </si>
  <si>
    <t>Louis</t>
  </si>
  <si>
    <t>Tinus van Kuijk</t>
  </si>
  <si>
    <t>Kees Thielen</t>
  </si>
  <si>
    <t>Gilze</t>
  </si>
  <si>
    <t>Levita</t>
  </si>
  <si>
    <t xml:space="preserve">   Startlijst:       E.G.M. -- Indoor MenCompetitie  2019 - 2020.        Zondag 16 februari 2020.</t>
  </si>
  <si>
    <t>Killian &amp; Charona</t>
  </si>
  <si>
    <t>Paledo</t>
  </si>
  <si>
    <t>Alexandra Deeke</t>
  </si>
  <si>
    <t>Asten-Heusden</t>
  </si>
  <si>
    <t>B.A.B.-Enrico &amp; JollyJumper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</si>
</sst>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sz val="8"/>
      <name val="Cambria"/>
      <family val="1"/>
      <scheme val="maj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DashDotDot">
        <color indexed="64"/>
      </top>
      <bottom/>
      <diagonal/>
    </border>
    <border>
      <left style="medium">
        <color indexed="64"/>
      </left>
      <right style="double">
        <color indexed="64"/>
      </right>
      <top style="mediumDashDotDot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4" fillId="0" borderId="0"/>
    <xf numFmtId="0" fontId="1" fillId="0" borderId="0"/>
  </cellStyleXfs>
  <cellXfs count="2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/>
    <xf numFmtId="0" fontId="2" fillId="0" borderId="0" xfId="0" applyFont="1" applyBorder="1"/>
    <xf numFmtId="0" fontId="4" fillId="0" borderId="0" xfId="0" applyFont="1" applyFill="1" applyBorder="1"/>
    <xf numFmtId="164" fontId="4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0" xfId="0" applyFont="1" applyFill="1" applyBorder="1"/>
    <xf numFmtId="0" fontId="9" fillId="0" borderId="0" xfId="0" applyFont="1" applyBorder="1"/>
    <xf numFmtId="0" fontId="7" fillId="0" borderId="0" xfId="0" applyFont="1" applyBorder="1"/>
    <xf numFmtId="0" fontId="9" fillId="0" borderId="0" xfId="0" applyFont="1" applyFill="1" applyBorder="1"/>
    <xf numFmtId="0" fontId="9" fillId="2" borderId="0" xfId="0" applyFont="1" applyFill="1" applyBorder="1"/>
    <xf numFmtId="0" fontId="7" fillId="0" borderId="0" xfId="0" applyFont="1" applyFill="1" applyBorder="1"/>
    <xf numFmtId="0" fontId="9" fillId="2" borderId="0" xfId="0" applyFont="1" applyFill="1" applyBorder="1" applyAlignment="1">
      <alignment horizontal="right"/>
    </xf>
    <xf numFmtId="0" fontId="10" fillId="0" borderId="0" xfId="0" applyFont="1" applyBorder="1"/>
    <xf numFmtId="164" fontId="9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/>
    <xf numFmtId="0" fontId="8" fillId="0" borderId="0" xfId="0" applyFont="1" applyBorder="1"/>
    <xf numFmtId="164" fontId="9" fillId="2" borderId="0" xfId="0" applyNumberFormat="1" applyFont="1" applyFill="1" applyBorder="1"/>
    <xf numFmtId="0" fontId="11" fillId="0" borderId="0" xfId="0" applyFont="1" applyBorder="1"/>
    <xf numFmtId="0" fontId="11" fillId="2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left" vertical="top"/>
    </xf>
    <xf numFmtId="0" fontId="11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left" vertical="top"/>
    </xf>
    <xf numFmtId="164" fontId="9" fillId="0" borderId="15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left"/>
    </xf>
    <xf numFmtId="0" fontId="11" fillId="2" borderId="12" xfId="0" applyFont="1" applyFill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0" borderId="8" xfId="0" applyFont="1" applyBorder="1" applyAlignment="1">
      <alignment horizontal="left" vertical="center"/>
    </xf>
    <xf numFmtId="0" fontId="11" fillId="2" borderId="11" xfId="0" applyFont="1" applyFill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right" vertical="center"/>
    </xf>
    <xf numFmtId="0" fontId="11" fillId="2" borderId="17" xfId="0" applyFont="1" applyFill="1" applyBorder="1" applyAlignment="1">
      <alignment horizontal="right" vertical="center"/>
    </xf>
    <xf numFmtId="0" fontId="11" fillId="0" borderId="9" xfId="0" applyFont="1" applyBorder="1" applyAlignment="1">
      <alignment horizontal="left" vertical="center"/>
    </xf>
    <xf numFmtId="0" fontId="11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3" fillId="0" borderId="26" xfId="0" applyFont="1" applyBorder="1" applyAlignment="1">
      <alignment horizontal="left" vertical="center"/>
    </xf>
    <xf numFmtId="0" fontId="13" fillId="0" borderId="30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0" fontId="13" fillId="0" borderId="46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164" fontId="11" fillId="0" borderId="22" xfId="0" applyNumberFormat="1" applyFont="1" applyBorder="1" applyAlignment="1">
      <alignment vertical="center"/>
    </xf>
    <xf numFmtId="164" fontId="11" fillId="0" borderId="19" xfId="0" applyNumberFormat="1" applyFont="1" applyBorder="1" applyAlignment="1">
      <alignment vertical="center"/>
    </xf>
    <xf numFmtId="0" fontId="11" fillId="3" borderId="26" xfId="0" applyFont="1" applyFill="1" applyBorder="1" applyAlignment="1">
      <alignment horizontal="right" vertical="center"/>
    </xf>
    <xf numFmtId="164" fontId="11" fillId="3" borderId="32" xfId="0" applyNumberFormat="1" applyFont="1" applyFill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/>
    </xf>
    <xf numFmtId="164" fontId="11" fillId="3" borderId="34" xfId="0" applyNumberFormat="1" applyFont="1" applyFill="1" applyBorder="1" applyAlignment="1">
      <alignment horizontal="center" vertical="center"/>
    </xf>
    <xf numFmtId="164" fontId="11" fillId="3" borderId="35" xfId="0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164" fontId="11" fillId="0" borderId="36" xfId="0" applyNumberFormat="1" applyFont="1" applyBorder="1" applyAlignment="1">
      <alignment horizontal="center" vertical="center"/>
    </xf>
    <xf numFmtId="164" fontId="11" fillId="0" borderId="37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164" fontId="11" fillId="0" borderId="38" xfId="0" applyNumberFormat="1" applyFont="1" applyBorder="1" applyAlignment="1">
      <alignment horizontal="center" vertical="center"/>
    </xf>
    <xf numFmtId="164" fontId="11" fillId="0" borderId="39" xfId="0" applyNumberFormat="1" applyFont="1" applyBorder="1" applyAlignment="1">
      <alignment horizontal="center" vertical="center"/>
    </xf>
    <xf numFmtId="0" fontId="11" fillId="2" borderId="31" xfId="0" applyFont="1" applyFill="1" applyBorder="1" applyAlignment="1">
      <alignment horizontal="right" vertical="center"/>
    </xf>
    <xf numFmtId="49" fontId="13" fillId="0" borderId="25" xfId="0" applyNumberFormat="1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164" fontId="11" fillId="3" borderId="40" xfId="0" applyNumberFormat="1" applyFont="1" applyFill="1" applyBorder="1" applyAlignment="1">
      <alignment horizontal="center" vertical="center"/>
    </xf>
    <xf numFmtId="164" fontId="11" fillId="0" borderId="41" xfId="0" applyNumberFormat="1" applyFont="1" applyBorder="1" applyAlignment="1">
      <alignment horizontal="center" vertical="center"/>
    </xf>
    <xf numFmtId="164" fontId="11" fillId="3" borderId="36" xfId="0" applyNumberFormat="1" applyFont="1" applyFill="1" applyBorder="1" applyAlignment="1">
      <alignment horizontal="center" vertical="center"/>
    </xf>
    <xf numFmtId="164" fontId="11" fillId="3" borderId="37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164" fontId="11" fillId="2" borderId="37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164" fontId="11" fillId="0" borderId="43" xfId="0" applyNumberFormat="1" applyFont="1" applyBorder="1" applyAlignment="1">
      <alignment horizontal="center" vertical="center"/>
    </xf>
    <xf numFmtId="0" fontId="14" fillId="2" borderId="31" xfId="0" applyFont="1" applyFill="1" applyBorder="1" applyAlignment="1">
      <alignment horizontal="right" vertical="center"/>
    </xf>
    <xf numFmtId="49" fontId="15" fillId="0" borderId="25" xfId="0" applyNumberFormat="1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164" fontId="11" fillId="0" borderId="45" xfId="0" applyNumberFormat="1" applyFont="1" applyBorder="1" applyAlignment="1">
      <alignment horizontal="center" vertical="center"/>
    </xf>
    <xf numFmtId="0" fontId="11" fillId="0" borderId="49" xfId="0" applyFont="1" applyBorder="1" applyAlignment="1">
      <alignment horizontal="left" vertical="center"/>
    </xf>
    <xf numFmtId="0" fontId="11" fillId="0" borderId="48" xfId="0" applyFont="1" applyBorder="1" applyAlignment="1">
      <alignment vertical="center"/>
    </xf>
    <xf numFmtId="164" fontId="11" fillId="3" borderId="38" xfId="0" applyNumberFormat="1" applyFont="1" applyFill="1" applyBorder="1" applyAlignment="1">
      <alignment horizontal="center" vertical="center"/>
    </xf>
    <xf numFmtId="164" fontId="11" fillId="3" borderId="39" xfId="0" applyNumberFormat="1" applyFont="1" applyFill="1" applyBorder="1" applyAlignment="1">
      <alignment horizontal="center" vertical="center"/>
    </xf>
    <xf numFmtId="164" fontId="11" fillId="0" borderId="44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left" vertical="center"/>
    </xf>
    <xf numFmtId="0" fontId="11" fillId="0" borderId="41" xfId="0" applyFont="1" applyBorder="1" applyAlignment="1">
      <alignment horizontal="center" vertical="center"/>
    </xf>
    <xf numFmtId="0" fontId="11" fillId="0" borderId="49" xfId="0" applyFont="1" applyBorder="1" applyAlignment="1">
      <alignment vertical="center"/>
    </xf>
    <xf numFmtId="0" fontId="11" fillId="2" borderId="23" xfId="0" applyFont="1" applyFill="1" applyBorder="1" applyAlignment="1">
      <alignment horizontal="right" vertical="center"/>
    </xf>
    <xf numFmtId="0" fontId="14" fillId="2" borderId="23" xfId="0" applyFont="1" applyFill="1" applyBorder="1" applyAlignment="1">
      <alignment horizontal="right" vertical="center"/>
    </xf>
    <xf numFmtId="0" fontId="11" fillId="0" borderId="21" xfId="0" applyFont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164" fontId="11" fillId="0" borderId="42" xfId="0" applyNumberFormat="1" applyFont="1" applyBorder="1" applyAlignment="1">
      <alignment horizontal="center" vertical="center"/>
    </xf>
    <xf numFmtId="164" fontId="11" fillId="0" borderId="47" xfId="0" applyNumberFormat="1" applyFont="1" applyBorder="1" applyAlignment="1">
      <alignment horizontal="center" vertical="center"/>
    </xf>
    <xf numFmtId="0" fontId="11" fillId="2" borderId="50" xfId="0" applyFont="1" applyFill="1" applyBorder="1" applyAlignment="1">
      <alignment horizontal="right" vertical="center"/>
    </xf>
    <xf numFmtId="164" fontId="11" fillId="3" borderId="51" xfId="0" applyNumberFormat="1" applyFont="1" applyFill="1" applyBorder="1" applyAlignment="1">
      <alignment horizontal="center" vertical="center"/>
    </xf>
    <xf numFmtId="164" fontId="11" fillId="3" borderId="52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3" fillId="0" borderId="0" xfId="0" applyFont="1" applyBorder="1"/>
    <xf numFmtId="0" fontId="11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1" fillId="0" borderId="53" xfId="0" applyFont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9" xfId="1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12" xfId="0" applyFont="1" applyBorder="1"/>
    <xf numFmtId="0" fontId="11" fillId="0" borderId="1" xfId="0" applyFont="1" applyBorder="1"/>
    <xf numFmtId="0" fontId="11" fillId="0" borderId="20" xfId="0" applyFont="1" applyBorder="1"/>
    <xf numFmtId="164" fontId="11" fillId="2" borderId="39" xfId="0" applyNumberFormat="1" applyFont="1" applyFill="1" applyBorder="1" applyAlignment="1">
      <alignment horizontal="center" vertical="center"/>
    </xf>
    <xf numFmtId="164" fontId="11" fillId="2" borderId="36" xfId="0" applyNumberFormat="1" applyFont="1" applyFill="1" applyBorder="1" applyAlignment="1">
      <alignment horizontal="center" vertical="center"/>
    </xf>
    <xf numFmtId="164" fontId="11" fillId="2" borderId="42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1" fillId="3" borderId="55" xfId="0" applyFont="1" applyFill="1" applyBorder="1" applyAlignment="1">
      <alignment vertical="center"/>
    </xf>
    <xf numFmtId="0" fontId="11" fillId="3" borderId="15" xfId="0" applyFont="1" applyFill="1" applyBorder="1" applyAlignment="1">
      <alignment vertical="center"/>
    </xf>
    <xf numFmtId="0" fontId="11" fillId="3" borderId="16" xfId="0" applyFont="1" applyFill="1" applyBorder="1" applyAlignment="1">
      <alignment vertical="center"/>
    </xf>
    <xf numFmtId="0" fontId="11" fillId="2" borderId="49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vertical="center"/>
    </xf>
    <xf numFmtId="0" fontId="2" fillId="0" borderId="24" xfId="0" applyFont="1" applyBorder="1"/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vertical="center"/>
    </xf>
    <xf numFmtId="0" fontId="11" fillId="0" borderId="60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11" fillId="0" borderId="22" xfId="0" applyFont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1" fillId="2" borderId="62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right" vertical="top"/>
    </xf>
    <xf numFmtId="0" fontId="11" fillId="0" borderId="3" xfId="0" applyFont="1" applyBorder="1" applyAlignment="1">
      <alignment horizontal="left" vertical="top"/>
    </xf>
    <xf numFmtId="0" fontId="20" fillId="0" borderId="0" xfId="0" applyFont="1" applyBorder="1" applyAlignment="1">
      <alignment horizontal="center"/>
    </xf>
    <xf numFmtId="164" fontId="11" fillId="2" borderId="43" xfId="0" applyNumberFormat="1" applyFont="1" applyFill="1" applyBorder="1" applyAlignment="1">
      <alignment horizontal="center" vertical="center"/>
    </xf>
    <xf numFmtId="164" fontId="11" fillId="0" borderId="63" xfId="0" applyNumberFormat="1" applyFont="1" applyBorder="1" applyAlignment="1">
      <alignment horizontal="center" vertical="center"/>
    </xf>
    <xf numFmtId="164" fontId="11" fillId="0" borderId="64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2" borderId="12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0" borderId="50" xfId="0" applyFont="1" applyBorder="1" applyAlignment="1">
      <alignment vertical="center"/>
    </xf>
    <xf numFmtId="0" fontId="11" fillId="0" borderId="57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2" borderId="58" xfId="0" applyFont="1" applyFill="1" applyBorder="1" applyAlignment="1">
      <alignment horizontal="left" vertical="center"/>
    </xf>
    <xf numFmtId="0" fontId="11" fillId="0" borderId="59" xfId="0" applyFont="1" applyBorder="1" applyAlignment="1">
      <alignment horizontal="left" vertical="center"/>
    </xf>
    <xf numFmtId="0" fontId="11" fillId="2" borderId="12" xfId="0" applyFont="1" applyFill="1" applyBorder="1" applyAlignment="1">
      <alignment horizontal="right"/>
    </xf>
    <xf numFmtId="164" fontId="11" fillId="2" borderId="44" xfId="0" applyNumberFormat="1" applyFont="1" applyFill="1" applyBorder="1" applyAlignment="1">
      <alignment horizontal="center" vertical="center"/>
    </xf>
    <xf numFmtId="164" fontId="11" fillId="2" borderId="45" xfId="0" applyNumberFormat="1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right" vertical="center"/>
    </xf>
    <xf numFmtId="0" fontId="11" fillId="0" borderId="19" xfId="0" applyFont="1" applyBorder="1" applyAlignment="1">
      <alignment horizontal="left" vertical="center"/>
    </xf>
    <xf numFmtId="0" fontId="11" fillId="0" borderId="21" xfId="0" applyFont="1" applyBorder="1" applyAlignment="1">
      <alignment vertical="center"/>
    </xf>
    <xf numFmtId="164" fontId="11" fillId="2" borderId="38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54" xfId="0" applyFont="1" applyBorder="1"/>
    <xf numFmtId="0" fontId="2" fillId="0" borderId="63" xfId="0" applyFont="1" applyBorder="1"/>
    <xf numFmtId="0" fontId="2" fillId="0" borderId="64" xfId="0" applyFont="1" applyBorder="1"/>
    <xf numFmtId="0" fontId="11" fillId="2" borderId="22" xfId="0" applyFont="1" applyFill="1" applyBorder="1" applyAlignment="1">
      <alignment horizontal="right"/>
    </xf>
    <xf numFmtId="0" fontId="11" fillId="2" borderId="2" xfId="0" applyFont="1" applyFill="1" applyBorder="1"/>
    <xf numFmtId="0" fontId="11" fillId="0" borderId="65" xfId="0" applyFont="1" applyBorder="1" applyAlignment="1">
      <alignment horizontal="left"/>
    </xf>
    <xf numFmtId="0" fontId="11" fillId="0" borderId="2" xfId="0" applyFont="1" applyBorder="1"/>
    <xf numFmtId="0" fontId="11" fillId="0" borderId="66" xfId="0" applyFont="1" applyBorder="1"/>
    <xf numFmtId="0" fontId="11" fillId="0" borderId="67" xfId="0" applyFont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2" fillId="2" borderId="0" xfId="2" applyFont="1" applyFill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2" borderId="0" xfId="0" applyFont="1" applyFill="1" applyBorder="1" applyAlignment="1">
      <alignment horizontal="right" vertical="top"/>
    </xf>
    <xf numFmtId="0" fontId="12" fillId="2" borderId="0" xfId="0" applyFont="1" applyFill="1" applyBorder="1" applyAlignment="1">
      <alignment horizontal="left" vertical="top"/>
    </xf>
    <xf numFmtId="0" fontId="11" fillId="0" borderId="54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2" fillId="0" borderId="6" xfId="0" applyFont="1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</cellXfs>
  <cellStyles count="4">
    <cellStyle name="Standaard" xfId="0" builtinId="0"/>
    <cellStyle name="Standaard 2" xfId="1" xr:uid="{00000000-0005-0000-0000-000001000000}"/>
    <cellStyle name="Standaard 2 2" xfId="3" xr:uid="{00000000-0005-0000-0000-000002000000}"/>
    <cellStyle name="Standaard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5"/>
  <sheetViews>
    <sheetView tabSelected="1" zoomScale="70" zoomScaleNormal="70" workbookViewId="0">
      <pane xSplit="6" ySplit="4" topLeftCell="G41" activePane="bottomRight" state="frozen"/>
      <selection pane="topRight" activeCell="E1" sqref="E1"/>
      <selection pane="bottomLeft" activeCell="A5" sqref="A5"/>
      <selection pane="bottomRight" activeCell="I69" sqref="I69"/>
    </sheetView>
  </sheetViews>
  <sheetFormatPr defaultRowHeight="14.25" x14ac:dyDescent="0.2"/>
  <cols>
    <col min="1" max="1" width="6.42578125" style="5" customWidth="1"/>
    <col min="2" max="2" width="25.28515625" style="1" customWidth="1"/>
    <col min="3" max="3" width="7.85546875" style="1" customWidth="1"/>
    <col min="4" max="4" width="19.85546875" style="1" customWidth="1"/>
    <col min="5" max="5" width="27.85546875" style="1" customWidth="1"/>
    <col min="6" max="7" width="9.5703125" style="1" customWidth="1"/>
    <col min="8" max="9" width="9.140625" style="1"/>
    <col min="10" max="10" width="25.140625" style="1" customWidth="1"/>
    <col min="11" max="11" width="9" style="1" customWidth="1"/>
    <col min="12" max="12" width="18.42578125" style="1" customWidth="1"/>
    <col min="13" max="13" width="24.42578125" style="1" customWidth="1"/>
    <col min="14" max="14" width="11.85546875" style="1" customWidth="1"/>
    <col min="15" max="15" width="17.42578125" style="1" customWidth="1"/>
    <col min="16" max="16384" width="9.140625" style="1"/>
  </cols>
  <sheetData>
    <row r="1" spans="1:17" ht="6.75" customHeight="1" thickTop="1" x14ac:dyDescent="0.2">
      <c r="A1" s="212" t="s">
        <v>211</v>
      </c>
      <c r="B1" s="213"/>
      <c r="C1" s="213"/>
      <c r="D1" s="213"/>
      <c r="E1" s="213"/>
      <c r="F1" s="213"/>
      <c r="G1" s="214"/>
    </row>
    <row r="2" spans="1:17" ht="21.75" customHeight="1" thickBot="1" x14ac:dyDescent="0.25">
      <c r="A2" s="215"/>
      <c r="B2" s="216"/>
      <c r="C2" s="216"/>
      <c r="D2" s="216"/>
      <c r="E2" s="216"/>
      <c r="F2" s="216"/>
      <c r="G2" s="217"/>
      <c r="I2" s="7"/>
      <c r="J2" s="7"/>
      <c r="K2" s="7"/>
      <c r="L2" s="7"/>
      <c r="M2" s="7"/>
      <c r="N2" s="7"/>
      <c r="O2" s="7"/>
      <c r="P2" s="7"/>
      <c r="Q2" s="7"/>
    </row>
    <row r="3" spans="1:17" s="2" customFormat="1" ht="15.75" customHeight="1" thickTop="1" x14ac:dyDescent="0.25">
      <c r="A3" s="57" t="s">
        <v>0</v>
      </c>
      <c r="B3" s="58" t="s">
        <v>1</v>
      </c>
      <c r="C3" s="58" t="s">
        <v>2</v>
      </c>
      <c r="D3" s="58" t="s">
        <v>3</v>
      </c>
      <c r="E3" s="59" t="s">
        <v>4</v>
      </c>
      <c r="F3" s="60" t="s">
        <v>40</v>
      </c>
      <c r="G3" s="61" t="s">
        <v>41</v>
      </c>
      <c r="I3" s="125"/>
      <c r="J3" s="125"/>
      <c r="K3" s="125"/>
      <c r="L3" s="125"/>
      <c r="M3" s="125"/>
      <c r="N3" s="125"/>
      <c r="O3" s="125"/>
      <c r="P3" s="125"/>
      <c r="Q3" s="125"/>
    </row>
    <row r="4" spans="1:17" ht="16.5" thickBot="1" x14ac:dyDescent="0.25">
      <c r="A4" s="62"/>
      <c r="B4" s="63"/>
      <c r="C4" s="63" t="s">
        <v>5</v>
      </c>
      <c r="D4" s="63"/>
      <c r="E4" s="64" t="s">
        <v>6</v>
      </c>
      <c r="F4" s="65" t="s">
        <v>39</v>
      </c>
      <c r="G4" s="66" t="s">
        <v>39</v>
      </c>
      <c r="I4" s="7"/>
      <c r="J4" s="7"/>
      <c r="K4" s="7"/>
      <c r="L4" s="7"/>
      <c r="M4" s="7"/>
      <c r="N4" s="7"/>
      <c r="O4" s="7"/>
      <c r="P4" s="7"/>
      <c r="Q4" s="7"/>
    </row>
    <row r="5" spans="1:17" ht="16.5" hidden="1" thickBot="1" x14ac:dyDescent="0.25">
      <c r="A5" s="67"/>
      <c r="B5" s="38"/>
      <c r="C5" s="38"/>
      <c r="D5" s="38"/>
      <c r="E5" s="38"/>
      <c r="F5" s="68"/>
      <c r="G5" s="69"/>
      <c r="I5" s="7"/>
      <c r="J5" s="7"/>
      <c r="K5" s="7"/>
      <c r="L5" s="7"/>
      <c r="M5" s="7"/>
      <c r="N5" s="7"/>
      <c r="O5" s="7"/>
      <c r="P5" s="7"/>
      <c r="Q5" s="7"/>
    </row>
    <row r="6" spans="1:17" ht="17.25" thickTop="1" thickBot="1" x14ac:dyDescent="0.25">
      <c r="A6" s="70"/>
      <c r="B6" s="143" t="s">
        <v>88</v>
      </c>
      <c r="C6" s="144"/>
      <c r="D6" s="144"/>
      <c r="E6" s="145"/>
      <c r="F6" s="71">
        <f>TIME(9,30,0)</f>
        <v>0.39583333333333331</v>
      </c>
      <c r="G6" s="72"/>
      <c r="I6" s="7"/>
      <c r="J6" s="29"/>
      <c r="K6" s="28"/>
      <c r="L6" s="28"/>
      <c r="M6" s="7"/>
      <c r="N6" s="7"/>
      <c r="O6" s="7"/>
      <c r="P6" s="7"/>
      <c r="Q6" s="7"/>
    </row>
    <row r="7" spans="1:17" ht="16.5" thickTop="1" x14ac:dyDescent="0.2">
      <c r="A7" s="119">
        <v>10</v>
      </c>
      <c r="B7" s="146" t="s">
        <v>9</v>
      </c>
      <c r="C7" s="98" t="s">
        <v>10</v>
      </c>
      <c r="D7" s="98" t="s">
        <v>8</v>
      </c>
      <c r="E7" s="131" t="s">
        <v>11</v>
      </c>
      <c r="F7" s="74">
        <f>TIME(9,30,0)</f>
        <v>0.39583333333333331</v>
      </c>
      <c r="G7" s="75">
        <f>F12+TIME(0,3,0)</f>
        <v>0.41180555555555548</v>
      </c>
      <c r="I7" s="122"/>
      <c r="J7" s="123"/>
      <c r="K7" s="39"/>
      <c r="L7" s="7"/>
      <c r="M7" s="7"/>
      <c r="N7" s="126"/>
      <c r="O7" s="39"/>
      <c r="P7" s="38"/>
      <c r="Q7" s="7"/>
    </row>
    <row r="8" spans="1:17" ht="15.75" x14ac:dyDescent="0.25">
      <c r="A8" s="132">
        <v>3107</v>
      </c>
      <c r="B8" s="133" t="s">
        <v>122</v>
      </c>
      <c r="C8" s="133" t="s">
        <v>123</v>
      </c>
      <c r="D8" s="133" t="s">
        <v>124</v>
      </c>
      <c r="E8" s="134" t="s">
        <v>125</v>
      </c>
      <c r="F8" s="77">
        <f>F7+TIME(0,4,0)</f>
        <v>0.39861111111111108</v>
      </c>
      <c r="G8" s="78">
        <f>G7+TIME(0,3,0)</f>
        <v>0.41388888888888881</v>
      </c>
      <c r="I8" s="124"/>
      <c r="J8" s="124"/>
      <c r="K8" s="38"/>
      <c r="L8" s="7"/>
      <c r="M8" s="7"/>
      <c r="N8" s="122"/>
      <c r="O8" s="124"/>
      <c r="P8" s="38"/>
      <c r="Q8" s="7"/>
    </row>
    <row r="9" spans="1:17" ht="15.75" x14ac:dyDescent="0.2">
      <c r="A9" s="46">
        <v>12</v>
      </c>
      <c r="B9" s="45" t="s">
        <v>109</v>
      </c>
      <c r="C9" s="45" t="s">
        <v>12</v>
      </c>
      <c r="D9" s="45" t="s">
        <v>14</v>
      </c>
      <c r="E9" s="130" t="s">
        <v>110</v>
      </c>
      <c r="F9" s="77">
        <f>F8+TIME(0,4,0)</f>
        <v>0.40138888888888885</v>
      </c>
      <c r="G9" s="78">
        <f>G8+TIME(0,3,0)</f>
        <v>0.41597222222222213</v>
      </c>
      <c r="I9" s="122"/>
      <c r="J9" s="39"/>
      <c r="K9" s="39"/>
      <c r="L9" s="38"/>
      <c r="M9" s="7"/>
      <c r="N9" s="122"/>
      <c r="O9" s="39"/>
      <c r="P9" s="39"/>
      <c r="Q9" s="7"/>
    </row>
    <row r="10" spans="1:17" ht="15.75" x14ac:dyDescent="0.2">
      <c r="A10" s="210">
        <v>3703</v>
      </c>
      <c r="B10" s="36" t="s">
        <v>214</v>
      </c>
      <c r="C10" s="36" t="s">
        <v>12</v>
      </c>
      <c r="D10" s="36" t="s">
        <v>215</v>
      </c>
      <c r="E10" s="211" t="s">
        <v>216</v>
      </c>
      <c r="F10" s="77">
        <f>F9+TIME(0,4,0)</f>
        <v>0.40416666666666662</v>
      </c>
      <c r="G10" s="78">
        <f>G9+TIME(0,3,0)</f>
        <v>0.41805555555555546</v>
      </c>
      <c r="I10" s="122"/>
      <c r="J10" s="39"/>
      <c r="K10" s="39"/>
      <c r="L10" s="38"/>
      <c r="M10" s="7"/>
      <c r="N10" s="122"/>
      <c r="O10" s="39"/>
      <c r="P10" s="39"/>
      <c r="Q10" s="7"/>
    </row>
    <row r="11" spans="1:17" ht="15.75" x14ac:dyDescent="0.2">
      <c r="A11" s="46">
        <v>2175</v>
      </c>
      <c r="B11" s="73" t="s">
        <v>69</v>
      </c>
      <c r="C11" s="89" t="s">
        <v>7</v>
      </c>
      <c r="D11" s="89" t="s">
        <v>54</v>
      </c>
      <c r="E11" s="53" t="s">
        <v>70</v>
      </c>
      <c r="F11" s="77">
        <f>F10+TIME(0,4,0)</f>
        <v>0.40694444444444439</v>
      </c>
      <c r="G11" s="78">
        <f>G10+TIME(0,3,0)</f>
        <v>0.42013888888888878</v>
      </c>
      <c r="N11" s="122"/>
      <c r="O11" s="39"/>
      <c r="P11" s="39"/>
      <c r="Q11" s="7"/>
    </row>
    <row r="12" spans="1:17" ht="16.5" thickBot="1" x14ac:dyDescent="0.25">
      <c r="A12" s="183">
        <v>17</v>
      </c>
      <c r="B12" s="50" t="s">
        <v>65</v>
      </c>
      <c r="C12" s="49" t="s">
        <v>7</v>
      </c>
      <c r="D12" s="49" t="s">
        <v>66</v>
      </c>
      <c r="E12" s="76" t="s">
        <v>67</v>
      </c>
      <c r="F12" s="80">
        <f>F11+TIME(0,4,0)</f>
        <v>0.40972222222222215</v>
      </c>
      <c r="G12" s="81">
        <f>G11+TIME(0,3,0)</f>
        <v>0.42222222222222211</v>
      </c>
      <c r="I12" s="7"/>
      <c r="J12" s="7"/>
      <c r="K12" s="7"/>
      <c r="L12" s="7"/>
      <c r="M12" s="7"/>
      <c r="N12" s="38"/>
      <c r="O12" s="38"/>
      <c r="P12" s="38"/>
      <c r="Q12" s="7"/>
    </row>
    <row r="13" spans="1:17" ht="17.25" thickTop="1" thickBot="1" x14ac:dyDescent="0.25">
      <c r="A13" s="82"/>
      <c r="B13" s="83"/>
      <c r="C13" s="84"/>
      <c r="D13" s="84"/>
      <c r="E13" s="84"/>
      <c r="F13" s="85">
        <f>G12+TIME(0,4,0)</f>
        <v>0.42499999999999988</v>
      </c>
      <c r="G13" s="86"/>
      <c r="I13" s="7"/>
      <c r="J13" s="7"/>
      <c r="K13" s="7"/>
      <c r="L13" s="7"/>
      <c r="M13" s="7"/>
      <c r="N13" s="122"/>
      <c r="O13" s="123"/>
      <c r="P13" s="39"/>
      <c r="Q13" s="7"/>
    </row>
    <row r="14" spans="1:17" ht="16.5" thickTop="1" x14ac:dyDescent="0.2">
      <c r="A14" s="35">
        <v>1818</v>
      </c>
      <c r="B14" s="91" t="s">
        <v>103</v>
      </c>
      <c r="C14" s="91" t="s">
        <v>10</v>
      </c>
      <c r="D14" s="91" t="s">
        <v>14</v>
      </c>
      <c r="E14" s="76" t="s">
        <v>104</v>
      </c>
      <c r="F14" s="87">
        <f>G12+TIME(0,4,0)</f>
        <v>0.42499999999999988</v>
      </c>
      <c r="G14" s="88">
        <f>F18+TIME(0,4,0)</f>
        <v>0.43888888888888872</v>
      </c>
      <c r="I14" s="7"/>
      <c r="J14" s="7"/>
      <c r="K14" s="7"/>
      <c r="L14" s="7"/>
      <c r="M14" s="7"/>
      <c r="N14" s="28"/>
      <c r="O14" s="39"/>
      <c r="P14" s="39"/>
      <c r="Q14" s="7"/>
    </row>
    <row r="15" spans="1:17" ht="15.75" x14ac:dyDescent="0.2">
      <c r="A15" s="42">
        <v>3344</v>
      </c>
      <c r="B15" s="36" t="s">
        <v>135</v>
      </c>
      <c r="C15" s="36" t="s">
        <v>10</v>
      </c>
      <c r="D15" s="36" t="s">
        <v>15</v>
      </c>
      <c r="E15" s="37" t="s">
        <v>136</v>
      </c>
      <c r="F15" s="77">
        <f>F13+TIME(0,4,0)</f>
        <v>0.42777777777777765</v>
      </c>
      <c r="G15" s="90">
        <f>G14+TIME(0,3,0)</f>
        <v>0.44097222222222204</v>
      </c>
      <c r="I15" s="122"/>
      <c r="J15" s="7"/>
      <c r="K15" s="7"/>
      <c r="L15" s="7"/>
      <c r="M15" s="7"/>
      <c r="N15" s="7"/>
      <c r="O15" s="39"/>
      <c r="P15" s="39"/>
      <c r="Q15" s="7"/>
    </row>
    <row r="16" spans="1:17" ht="15.75" x14ac:dyDescent="0.2">
      <c r="A16" s="51">
        <v>7</v>
      </c>
      <c r="B16" s="49" t="s">
        <v>98</v>
      </c>
      <c r="C16" s="49" t="s">
        <v>10</v>
      </c>
      <c r="D16" s="49" t="s">
        <v>16</v>
      </c>
      <c r="E16" s="138" t="s">
        <v>99</v>
      </c>
      <c r="F16" s="77">
        <f>F15+TIME(0,4,0)</f>
        <v>0.43055555555555541</v>
      </c>
      <c r="G16" s="90">
        <f>G15+TIME(0,3,0)</f>
        <v>0.44305555555555537</v>
      </c>
      <c r="I16" s="122"/>
      <c r="J16" s="7"/>
      <c r="K16" s="7"/>
      <c r="L16" s="7"/>
      <c r="M16" s="7"/>
      <c r="N16" s="7"/>
      <c r="O16" s="39"/>
      <c r="P16" s="39"/>
      <c r="Q16" s="7"/>
    </row>
    <row r="17" spans="1:17" ht="15.75" x14ac:dyDescent="0.2">
      <c r="A17" s="35">
        <v>1853</v>
      </c>
      <c r="B17" s="49" t="s">
        <v>112</v>
      </c>
      <c r="C17" s="49" t="s">
        <v>7</v>
      </c>
      <c r="D17" s="49" t="s">
        <v>113</v>
      </c>
      <c r="E17" s="48" t="s">
        <v>114</v>
      </c>
      <c r="F17" s="77">
        <f>F16+TIME(0,4,0)</f>
        <v>0.43333333333333318</v>
      </c>
      <c r="G17" s="78">
        <f>G16+TIME(0,3,0)</f>
        <v>0.4451388888888887</v>
      </c>
      <c r="I17" s="124"/>
      <c r="J17" s="124"/>
      <c r="K17" s="38"/>
      <c r="L17" s="38"/>
      <c r="M17" s="38"/>
      <c r="N17" s="7"/>
      <c r="O17" s="123"/>
      <c r="P17" s="39"/>
      <c r="Q17" s="7"/>
    </row>
    <row r="18" spans="1:17" ht="16.5" thickBot="1" x14ac:dyDescent="0.3">
      <c r="A18" s="35">
        <v>1688</v>
      </c>
      <c r="B18" s="49" t="s">
        <v>17</v>
      </c>
      <c r="C18" s="49" t="s">
        <v>7</v>
      </c>
      <c r="D18" s="49" t="s">
        <v>18</v>
      </c>
      <c r="E18" s="48" t="s">
        <v>75</v>
      </c>
      <c r="F18" s="77">
        <f>F17+TIME(0,4,0)</f>
        <v>0.43611111111111095</v>
      </c>
      <c r="G18" s="78">
        <f t="shared" ref="G18" si="0">G17+TIME(0,3,0)</f>
        <v>0.44722222222222202</v>
      </c>
      <c r="I18" s="27"/>
      <c r="J18" s="26"/>
      <c r="K18" s="26"/>
      <c r="L18" s="26"/>
      <c r="M18" s="7"/>
      <c r="N18" s="122"/>
      <c r="O18" s="123"/>
      <c r="P18" s="39"/>
      <c r="Q18" s="7"/>
    </row>
    <row r="19" spans="1:17" ht="17.25" thickTop="1" thickBot="1" x14ac:dyDescent="0.25">
      <c r="A19" s="93"/>
      <c r="B19" s="94" t="s">
        <v>13</v>
      </c>
      <c r="C19" s="95"/>
      <c r="D19" s="95"/>
      <c r="E19" s="84"/>
      <c r="F19" s="85">
        <f>G18+TIME(0,3,0)</f>
        <v>0.44930555555555535</v>
      </c>
      <c r="G19" s="86"/>
      <c r="I19" s="126"/>
      <c r="J19" s="122"/>
      <c r="K19" s="123"/>
      <c r="L19" s="39"/>
      <c r="M19" s="39"/>
      <c r="N19" s="38"/>
      <c r="O19" s="123"/>
    </row>
    <row r="20" spans="1:17" ht="16.5" thickTop="1" x14ac:dyDescent="0.2">
      <c r="A20" s="35">
        <v>23</v>
      </c>
      <c r="B20" s="49" t="s">
        <v>44</v>
      </c>
      <c r="C20" s="49" t="s">
        <v>10</v>
      </c>
      <c r="D20" s="49" t="s">
        <v>42</v>
      </c>
      <c r="E20" s="76" t="s">
        <v>68</v>
      </c>
      <c r="F20" s="120">
        <f>G18+TIME(0,18,0)</f>
        <v>0.45972222222222203</v>
      </c>
      <c r="G20" s="88">
        <f>F25+TIME(0,4,0)</f>
        <v>0.47638888888888864</v>
      </c>
      <c r="I20" s="7"/>
      <c r="J20" s="7"/>
      <c r="K20" s="7"/>
      <c r="L20" s="7"/>
      <c r="M20" s="7"/>
      <c r="N20" s="122"/>
      <c r="O20" s="123"/>
    </row>
    <row r="21" spans="1:17" ht="15.75" x14ac:dyDescent="0.2">
      <c r="A21" s="35">
        <v>47</v>
      </c>
      <c r="B21" s="36" t="s">
        <v>85</v>
      </c>
      <c r="C21" s="36" t="s">
        <v>10</v>
      </c>
      <c r="D21" s="36" t="s">
        <v>83</v>
      </c>
      <c r="E21" s="36" t="s">
        <v>86</v>
      </c>
      <c r="F21" s="102">
        <f>F20+TIME(0,4,0)</f>
        <v>0.4624999999999998</v>
      </c>
      <c r="G21" s="97">
        <f>G20+TIME(0,3,0)</f>
        <v>0.47847222222222197</v>
      </c>
      <c r="I21" s="7"/>
      <c r="J21" s="7"/>
      <c r="K21" s="7"/>
      <c r="L21" s="7"/>
      <c r="M21" s="7"/>
      <c r="N21" s="122"/>
      <c r="O21" s="123"/>
    </row>
    <row r="22" spans="1:17" ht="15.75" x14ac:dyDescent="0.2">
      <c r="A22" s="35">
        <v>31</v>
      </c>
      <c r="B22" s="50" t="s">
        <v>207</v>
      </c>
      <c r="C22" s="91" t="s">
        <v>10</v>
      </c>
      <c r="D22" s="91" t="s">
        <v>108</v>
      </c>
      <c r="E22" s="76" t="s">
        <v>206</v>
      </c>
      <c r="F22" s="77">
        <f>F21+TIME(0,4,0)</f>
        <v>0.46527777777777757</v>
      </c>
      <c r="G22" s="97">
        <f>G21+TIME(0,3,0)</f>
        <v>0.48055555555555529</v>
      </c>
      <c r="I22" s="122"/>
      <c r="J22" s="38"/>
      <c r="K22" s="38"/>
      <c r="L22" s="38"/>
      <c r="M22" s="38"/>
      <c r="N22" s="122"/>
      <c r="O22" s="123"/>
    </row>
    <row r="23" spans="1:17" ht="15.75" x14ac:dyDescent="0.2">
      <c r="A23" s="158">
        <v>795</v>
      </c>
      <c r="B23" s="157" t="s">
        <v>162</v>
      </c>
      <c r="C23" s="157" t="s">
        <v>10</v>
      </c>
      <c r="D23" s="157" t="s">
        <v>161</v>
      </c>
      <c r="E23" s="116" t="s">
        <v>160</v>
      </c>
      <c r="F23" s="77">
        <f t="shared" ref="F23" si="1">F22+TIME(0,4,0)</f>
        <v>0.46805555555555534</v>
      </c>
      <c r="G23" s="97">
        <f t="shared" ref="G23" si="2">G22+TIME(0,3,0)</f>
        <v>0.48263888888888862</v>
      </c>
      <c r="I23" s="7"/>
      <c r="J23" s="7"/>
      <c r="K23" s="7"/>
      <c r="L23" s="7"/>
      <c r="M23" s="7"/>
      <c r="N23" s="122"/>
      <c r="O23" s="123"/>
    </row>
    <row r="24" spans="1:17" ht="15.75" x14ac:dyDescent="0.2">
      <c r="A24" s="35">
        <v>44</v>
      </c>
      <c r="B24" s="50" t="s">
        <v>143</v>
      </c>
      <c r="C24" s="49" t="s">
        <v>12</v>
      </c>
      <c r="D24" s="49" t="s">
        <v>60</v>
      </c>
      <c r="E24" s="48" t="s">
        <v>144</v>
      </c>
      <c r="F24" s="77">
        <f>F23+TIME(0,4,0)</f>
        <v>0.4708333333333331</v>
      </c>
      <c r="G24" s="97">
        <f>G23+TIME(0,3,0)</f>
        <v>0.48472222222222194</v>
      </c>
      <c r="I24" s="122"/>
      <c r="J24" s="38"/>
      <c r="K24" s="38"/>
      <c r="L24" s="38"/>
      <c r="M24" s="38"/>
      <c r="N24" s="7"/>
      <c r="O24" s="39"/>
    </row>
    <row r="25" spans="1:17" ht="16.5" thickBot="1" x14ac:dyDescent="0.25">
      <c r="A25" s="46">
        <v>3846</v>
      </c>
      <c r="B25" s="128" t="s">
        <v>71</v>
      </c>
      <c r="C25" s="45" t="s">
        <v>12</v>
      </c>
      <c r="D25" s="45" t="s">
        <v>72</v>
      </c>
      <c r="E25" s="53" t="s">
        <v>73</v>
      </c>
      <c r="F25" s="77">
        <f>F24+TIME(0,4,0)</f>
        <v>0.47361111111111087</v>
      </c>
      <c r="G25" s="92">
        <f>G24+TIME(0,3,0)</f>
        <v>0.48680555555555527</v>
      </c>
      <c r="I25" s="123"/>
      <c r="J25" s="123"/>
      <c r="K25" s="123"/>
      <c r="L25" s="39"/>
      <c r="M25" s="39"/>
      <c r="N25" s="122"/>
      <c r="O25" s="123"/>
    </row>
    <row r="26" spans="1:17" ht="15.75" customHeight="1" thickTop="1" thickBot="1" x14ac:dyDescent="0.25">
      <c r="A26" s="82"/>
      <c r="B26" s="94"/>
      <c r="C26" s="103"/>
      <c r="D26" s="84"/>
      <c r="E26" s="84"/>
      <c r="F26" s="85">
        <f>G25+TIME(0,4,0)</f>
        <v>0.48958333333333304</v>
      </c>
      <c r="G26" s="104"/>
      <c r="I26" s="122"/>
      <c r="J26" s="38"/>
      <c r="K26" s="38"/>
      <c r="L26" s="38"/>
      <c r="M26" s="38"/>
      <c r="N26" s="7"/>
      <c r="O26" s="124"/>
    </row>
    <row r="27" spans="1:17" ht="15" customHeight="1" thickTop="1" x14ac:dyDescent="0.2">
      <c r="A27" s="35">
        <v>3951</v>
      </c>
      <c r="B27" s="50" t="s">
        <v>105</v>
      </c>
      <c r="C27" s="49" t="s">
        <v>10</v>
      </c>
      <c r="D27" s="49" t="s">
        <v>14</v>
      </c>
      <c r="E27" s="76" t="s">
        <v>106</v>
      </c>
      <c r="F27" s="87">
        <f>G25+TIME(0,4,0)</f>
        <v>0.48958333333333304</v>
      </c>
      <c r="G27" s="88">
        <f>F33+TIME(0,4,0)</f>
        <v>0.50902777777777741</v>
      </c>
      <c r="I27" s="122"/>
      <c r="J27" s="38"/>
      <c r="K27" s="38"/>
      <c r="L27" s="33"/>
      <c r="M27" s="7"/>
      <c r="N27" s="7"/>
      <c r="O27" s="7"/>
    </row>
    <row r="28" spans="1:17" ht="15" customHeight="1" x14ac:dyDescent="0.2">
      <c r="A28" s="35">
        <v>3372</v>
      </c>
      <c r="B28" s="49" t="s">
        <v>208</v>
      </c>
      <c r="C28" s="49" t="s">
        <v>10</v>
      </c>
      <c r="D28" s="49" t="s">
        <v>209</v>
      </c>
      <c r="E28" s="48" t="s">
        <v>210</v>
      </c>
      <c r="F28" s="77">
        <f t="shared" ref="F28" si="3">F27+TIME(0,4,0)</f>
        <v>0.49236111111111081</v>
      </c>
      <c r="G28" s="78">
        <f t="shared" ref="G28:G33" si="4">G27+TIME(0,3,0)</f>
        <v>0.51111111111111074</v>
      </c>
      <c r="I28" s="122"/>
      <c r="J28" s="38"/>
      <c r="K28" s="38"/>
      <c r="L28" s="38"/>
      <c r="M28" s="38"/>
      <c r="N28" s="39"/>
      <c r="O28" s="7"/>
    </row>
    <row r="29" spans="1:17" ht="15" customHeight="1" x14ac:dyDescent="0.2">
      <c r="A29" s="35">
        <v>55</v>
      </c>
      <c r="B29" s="43" t="s">
        <v>107</v>
      </c>
      <c r="C29" s="36" t="s">
        <v>12</v>
      </c>
      <c r="D29" s="36" t="s">
        <v>108</v>
      </c>
      <c r="E29" s="37" t="s">
        <v>212</v>
      </c>
      <c r="F29" s="77">
        <f t="shared" ref="F29:F33" si="5">F28+TIME(0,4,0)</f>
        <v>0.49513888888888857</v>
      </c>
      <c r="G29" s="78">
        <f t="shared" si="4"/>
        <v>0.51319444444444406</v>
      </c>
      <c r="I29" s="7"/>
      <c r="J29" s="7"/>
      <c r="K29" s="7"/>
      <c r="L29" s="7"/>
      <c r="M29" s="7"/>
      <c r="N29" s="7"/>
      <c r="O29" s="7"/>
    </row>
    <row r="30" spans="1:17" ht="15" customHeight="1" x14ac:dyDescent="0.25">
      <c r="A30" s="180">
        <v>40</v>
      </c>
      <c r="B30" s="133" t="s">
        <v>192</v>
      </c>
      <c r="C30" s="133" t="s">
        <v>20</v>
      </c>
      <c r="D30" s="133" t="s">
        <v>193</v>
      </c>
      <c r="E30" s="37" t="s">
        <v>194</v>
      </c>
      <c r="F30" s="77">
        <f t="shared" si="5"/>
        <v>0.49791666666666634</v>
      </c>
      <c r="G30" s="78">
        <f t="shared" si="4"/>
        <v>0.51527777777777739</v>
      </c>
      <c r="I30" s="7"/>
      <c r="J30" s="7"/>
      <c r="K30" s="7"/>
      <c r="L30" s="7"/>
      <c r="M30" s="7"/>
      <c r="N30" s="7"/>
      <c r="O30" s="7"/>
    </row>
    <row r="31" spans="1:17" ht="15" customHeight="1" x14ac:dyDescent="0.2">
      <c r="A31" s="169">
        <v>4212</v>
      </c>
      <c r="B31" s="40" t="s">
        <v>181</v>
      </c>
      <c r="C31" s="40" t="s">
        <v>20</v>
      </c>
      <c r="D31" s="40" t="s">
        <v>182</v>
      </c>
      <c r="E31" s="41" t="s">
        <v>183</v>
      </c>
      <c r="F31" s="77">
        <f>F30+TIME(0,4,0)</f>
        <v>0.50069444444444411</v>
      </c>
      <c r="G31" s="78">
        <f>G30+TIME(0,3,0)</f>
        <v>0.51736111111111072</v>
      </c>
      <c r="I31" s="7"/>
      <c r="J31" s="7"/>
      <c r="K31" s="7"/>
      <c r="L31" s="7"/>
      <c r="M31" s="7"/>
      <c r="N31" s="7"/>
      <c r="O31" s="7"/>
    </row>
    <row r="32" spans="1:17" ht="15" customHeight="1" x14ac:dyDescent="0.2">
      <c r="A32" s="35">
        <v>1232</v>
      </c>
      <c r="B32" s="50" t="s">
        <v>127</v>
      </c>
      <c r="C32" s="49" t="s">
        <v>7</v>
      </c>
      <c r="D32" s="49" t="s">
        <v>128</v>
      </c>
      <c r="E32" s="76" t="s">
        <v>129</v>
      </c>
      <c r="F32" s="77">
        <f t="shared" si="5"/>
        <v>0.50347222222222188</v>
      </c>
      <c r="G32" s="78">
        <f>G31+TIME(0,3,0)</f>
        <v>0.51944444444444404</v>
      </c>
      <c r="I32" s="7"/>
      <c r="J32" s="7"/>
      <c r="K32" s="7"/>
      <c r="L32" s="7"/>
      <c r="M32" s="7"/>
      <c r="N32" s="7"/>
      <c r="O32" s="7"/>
    </row>
    <row r="33" spans="1:16" ht="15" customHeight="1" thickBot="1" x14ac:dyDescent="0.25">
      <c r="A33" s="35">
        <v>27</v>
      </c>
      <c r="B33" s="49" t="s">
        <v>44</v>
      </c>
      <c r="C33" s="49" t="s">
        <v>7</v>
      </c>
      <c r="D33" s="49" t="s">
        <v>42</v>
      </c>
      <c r="E33" s="48" t="s">
        <v>45</v>
      </c>
      <c r="F33" s="77">
        <f t="shared" si="5"/>
        <v>0.50624999999999964</v>
      </c>
      <c r="G33" s="78">
        <f t="shared" si="4"/>
        <v>0.52152777777777737</v>
      </c>
      <c r="I33" s="122"/>
      <c r="J33" s="7"/>
      <c r="K33" s="7"/>
      <c r="L33" s="7"/>
      <c r="M33" s="7"/>
      <c r="N33" s="7"/>
      <c r="O33" s="7"/>
    </row>
    <row r="34" spans="1:16" ht="15" customHeight="1" thickTop="1" thickBot="1" x14ac:dyDescent="0.25">
      <c r="A34" s="106"/>
      <c r="B34" s="94" t="s">
        <v>19</v>
      </c>
      <c r="C34" s="84"/>
      <c r="D34" s="84"/>
      <c r="E34" s="84"/>
      <c r="F34" s="85">
        <f>G33+TIME(0,4,0)</f>
        <v>0.52430555555555514</v>
      </c>
      <c r="G34" s="86"/>
      <c r="I34" s="7"/>
      <c r="J34" s="7"/>
      <c r="K34" s="7"/>
      <c r="L34" s="7"/>
      <c r="M34" s="7"/>
      <c r="N34" s="7"/>
      <c r="O34" s="7"/>
    </row>
    <row r="35" spans="1:16" ht="16.5" thickTop="1" x14ac:dyDescent="0.2">
      <c r="A35" s="42">
        <v>3344</v>
      </c>
      <c r="B35" s="36" t="s">
        <v>133</v>
      </c>
      <c r="C35" s="36" t="s">
        <v>10</v>
      </c>
      <c r="D35" s="36" t="s">
        <v>15</v>
      </c>
      <c r="E35" s="37" t="s">
        <v>134</v>
      </c>
      <c r="F35" s="87">
        <f>G33+TIME(0,34,0)</f>
        <v>0.54513888888888851</v>
      </c>
      <c r="G35" s="88">
        <f>F42+TIME(0,4,0)</f>
        <v>0.56041666666666623</v>
      </c>
      <c r="I35" s="198"/>
      <c r="J35" s="199"/>
      <c r="K35" s="7"/>
      <c r="L35" s="7"/>
      <c r="M35" s="7"/>
      <c r="N35" s="139"/>
      <c r="O35" s="38"/>
    </row>
    <row r="36" spans="1:16" ht="15.75" x14ac:dyDescent="0.2">
      <c r="A36" s="46">
        <v>4395</v>
      </c>
      <c r="B36" s="45" t="s">
        <v>50</v>
      </c>
      <c r="C36" s="45" t="s">
        <v>10</v>
      </c>
      <c r="D36" s="53" t="s">
        <v>92</v>
      </c>
      <c r="E36" s="53" t="s">
        <v>51</v>
      </c>
      <c r="F36" s="77">
        <f>F35+TIME(0,3,0)</f>
        <v>0.54722222222222183</v>
      </c>
      <c r="G36" s="97">
        <f>G35+TIME(0,3,0)</f>
        <v>0.56249999999999956</v>
      </c>
      <c r="I36" s="198"/>
      <c r="J36" s="199"/>
      <c r="K36" s="7"/>
      <c r="L36" s="122"/>
      <c r="M36" s="39"/>
      <c r="N36" s="39"/>
      <c r="O36" s="39"/>
      <c r="P36" s="39"/>
    </row>
    <row r="37" spans="1:16" ht="15.75" x14ac:dyDescent="0.2">
      <c r="A37" s="35">
        <v>1818</v>
      </c>
      <c r="B37" s="91" t="s">
        <v>96</v>
      </c>
      <c r="C37" s="91" t="s">
        <v>10</v>
      </c>
      <c r="D37" s="91" t="s">
        <v>14</v>
      </c>
      <c r="E37" s="48" t="s">
        <v>97</v>
      </c>
      <c r="F37" s="77">
        <f t="shared" ref="F37:F42" si="6">F36+TIME(0,3,0)</f>
        <v>0.54930555555555516</v>
      </c>
      <c r="G37" s="97">
        <f>G36+TIME(0,3,0)</f>
        <v>0.56458333333333288</v>
      </c>
      <c r="I37" s="198"/>
      <c r="J37" s="200"/>
      <c r="K37" s="7"/>
      <c r="L37" s="7"/>
      <c r="M37" s="7"/>
      <c r="N37" s="7"/>
      <c r="O37" s="123"/>
    </row>
    <row r="38" spans="1:16" ht="15.75" x14ac:dyDescent="0.2">
      <c r="A38" s="35">
        <v>88</v>
      </c>
      <c r="B38" s="159" t="s">
        <v>167</v>
      </c>
      <c r="C38" s="159" t="s">
        <v>12</v>
      </c>
      <c r="D38" s="160" t="s">
        <v>168</v>
      </c>
      <c r="E38" s="161" t="s">
        <v>169</v>
      </c>
      <c r="F38" s="77">
        <f>F37+TIME(0,3,0)</f>
        <v>0.55138888888888848</v>
      </c>
      <c r="G38" s="97">
        <f>G37+TIME(0,3,0)</f>
        <v>0.56666666666666621</v>
      </c>
      <c r="I38" s="198"/>
      <c r="J38" s="200"/>
      <c r="K38" s="7"/>
      <c r="L38" s="7"/>
      <c r="M38" s="7"/>
      <c r="N38" s="7"/>
      <c r="O38" s="123"/>
    </row>
    <row r="39" spans="1:16" ht="15.75" x14ac:dyDescent="0.2">
      <c r="A39" s="35">
        <v>1846</v>
      </c>
      <c r="B39" s="43" t="s">
        <v>196</v>
      </c>
      <c r="C39" s="36" t="s">
        <v>20</v>
      </c>
      <c r="D39" s="36" t="s">
        <v>14</v>
      </c>
      <c r="E39" s="37" t="s">
        <v>197</v>
      </c>
      <c r="F39" s="77">
        <f>F37+TIME(0,3,0)</f>
        <v>0.55138888888888848</v>
      </c>
      <c r="G39" s="97">
        <f>G37+TIME(0,3,0)</f>
        <v>0.56666666666666621</v>
      </c>
      <c r="I39" s="200"/>
      <c r="J39" s="200"/>
      <c r="K39" s="7"/>
      <c r="L39" s="7"/>
      <c r="M39" s="7"/>
      <c r="N39" s="7"/>
      <c r="O39" s="123"/>
    </row>
    <row r="40" spans="1:16" ht="15.75" x14ac:dyDescent="0.2">
      <c r="A40" s="163">
        <v>4357</v>
      </c>
      <c r="B40" s="160" t="s">
        <v>170</v>
      </c>
      <c r="C40" s="160" t="s">
        <v>20</v>
      </c>
      <c r="D40" s="160" t="s">
        <v>171</v>
      </c>
      <c r="E40" s="164" t="s">
        <v>172</v>
      </c>
      <c r="F40" s="77">
        <f t="shared" si="6"/>
        <v>0.55347222222222181</v>
      </c>
      <c r="G40" s="97">
        <f t="shared" ref="G40" si="7">G39+TIME(0,3,0)</f>
        <v>0.56874999999999953</v>
      </c>
      <c r="I40" s="198"/>
      <c r="J40" s="201"/>
      <c r="K40" s="7"/>
      <c r="L40" s="7"/>
      <c r="M40" s="7"/>
      <c r="N40" s="7"/>
      <c r="O40" s="123"/>
    </row>
    <row r="41" spans="1:16" ht="15.75" x14ac:dyDescent="0.25">
      <c r="A41" s="170">
        <v>4212</v>
      </c>
      <c r="B41" s="171" t="s">
        <v>184</v>
      </c>
      <c r="C41" s="171" t="s">
        <v>20</v>
      </c>
      <c r="D41" s="171" t="s">
        <v>182</v>
      </c>
      <c r="E41" s="172" t="s">
        <v>185</v>
      </c>
      <c r="F41" s="77">
        <f t="shared" si="6"/>
        <v>0.55555555555555514</v>
      </c>
      <c r="G41" s="97">
        <f>G40+TIME(0,3,0)</f>
        <v>0.57083333333333286</v>
      </c>
      <c r="I41" s="200"/>
      <c r="J41" s="199"/>
      <c r="K41" s="7"/>
      <c r="L41" s="7"/>
      <c r="M41" s="7"/>
      <c r="N41" s="7"/>
      <c r="O41" s="123"/>
    </row>
    <row r="42" spans="1:16" ht="16.5" thickBot="1" x14ac:dyDescent="0.25">
      <c r="A42" s="46">
        <v>28</v>
      </c>
      <c r="B42" s="45" t="s">
        <v>52</v>
      </c>
      <c r="C42" s="45" t="s">
        <v>20</v>
      </c>
      <c r="D42" s="45" t="s">
        <v>53</v>
      </c>
      <c r="E42" s="53" t="s">
        <v>74</v>
      </c>
      <c r="F42" s="77">
        <f t="shared" si="6"/>
        <v>0.55763888888888846</v>
      </c>
      <c r="G42" s="97">
        <f>G41+TIME(0,3,0)</f>
        <v>0.57291666666666619</v>
      </c>
      <c r="I42" s="198"/>
      <c r="J42" s="201"/>
      <c r="K42" s="7"/>
      <c r="L42" s="7"/>
      <c r="M42" s="7"/>
      <c r="N42" s="38"/>
      <c r="O42" s="123"/>
    </row>
    <row r="43" spans="1:16" ht="17.25" thickTop="1" thickBot="1" x14ac:dyDescent="0.25">
      <c r="A43" s="107"/>
      <c r="B43" s="148"/>
      <c r="C43" s="95"/>
      <c r="D43" s="84"/>
      <c r="E43" s="84"/>
      <c r="F43" s="85">
        <f>G42+TIME(0,5,0)</f>
        <v>0.5763888888888884</v>
      </c>
      <c r="G43" s="86"/>
      <c r="I43" s="7"/>
      <c r="J43" s="7"/>
      <c r="K43" s="7"/>
      <c r="L43" s="7"/>
      <c r="M43" s="7"/>
      <c r="N43" s="122"/>
      <c r="O43" s="39"/>
    </row>
    <row r="44" spans="1:16" ht="16.5" thickTop="1" x14ac:dyDescent="0.2">
      <c r="A44" s="35">
        <v>47</v>
      </c>
      <c r="B44" s="112" t="s">
        <v>100</v>
      </c>
      <c r="C44" s="49" t="s">
        <v>43</v>
      </c>
      <c r="D44" s="45" t="s">
        <v>101</v>
      </c>
      <c r="E44" s="48" t="s">
        <v>102</v>
      </c>
      <c r="F44" s="120">
        <f>G42+TIME(0,5,0)</f>
        <v>0.5763888888888884</v>
      </c>
      <c r="G44" s="88">
        <f>F56+TIME(0,4,0)</f>
        <v>0.59861111111111054</v>
      </c>
      <c r="I44" s="198"/>
      <c r="J44" s="200"/>
      <c r="K44" s="155"/>
      <c r="L44" s="7"/>
      <c r="M44" s="7"/>
      <c r="N44" s="7"/>
      <c r="O44" s="7"/>
    </row>
    <row r="45" spans="1:16" ht="15.75" x14ac:dyDescent="0.2">
      <c r="A45" s="52">
        <v>4581</v>
      </c>
      <c r="B45" s="73" t="s">
        <v>46</v>
      </c>
      <c r="C45" s="112" t="s">
        <v>43</v>
      </c>
      <c r="D45" s="45" t="s">
        <v>47</v>
      </c>
      <c r="E45" s="116" t="s">
        <v>48</v>
      </c>
      <c r="F45" s="137">
        <f>F43+TIME(0,4,0)</f>
        <v>0.57916666666666616</v>
      </c>
      <c r="G45" s="135">
        <f>G44+TIME(0,3,0)</f>
        <v>0.60069444444444386</v>
      </c>
      <c r="I45" s="198"/>
      <c r="J45" s="202"/>
      <c r="K45" s="155"/>
      <c r="L45" s="155"/>
      <c r="M45" s="155"/>
      <c r="N45" s="7"/>
      <c r="O45" s="39"/>
    </row>
    <row r="46" spans="1:16" ht="15.75" x14ac:dyDescent="0.25">
      <c r="A46" s="35">
        <v>82</v>
      </c>
      <c r="B46" s="36" t="s">
        <v>199</v>
      </c>
      <c r="C46" s="36" t="s">
        <v>23</v>
      </c>
      <c r="D46" s="36" t="s">
        <v>121</v>
      </c>
      <c r="E46" s="172" t="s">
        <v>200</v>
      </c>
      <c r="F46" s="137">
        <f>F45+TIME(0,4,0)</f>
        <v>0.58194444444444393</v>
      </c>
      <c r="G46" s="166">
        <f>G45+TIME(0,3,0)</f>
        <v>0.60277777777777719</v>
      </c>
      <c r="I46" s="198"/>
      <c r="J46" s="202"/>
      <c r="K46" s="155"/>
      <c r="L46" s="155"/>
      <c r="M46" s="155"/>
      <c r="N46" s="7"/>
      <c r="O46" s="39"/>
    </row>
    <row r="47" spans="1:16" ht="15.75" x14ac:dyDescent="0.25">
      <c r="A47" s="132"/>
      <c r="B47" s="187"/>
      <c r="C47" s="187"/>
      <c r="D47" s="187"/>
      <c r="E47" s="188" t="s">
        <v>201</v>
      </c>
      <c r="F47" s="186"/>
      <c r="G47" s="135"/>
      <c r="I47" s="198"/>
      <c r="J47" s="202"/>
      <c r="K47" s="155"/>
      <c r="L47" s="155"/>
      <c r="M47" s="155"/>
      <c r="N47" s="7"/>
      <c r="O47" s="39"/>
    </row>
    <row r="48" spans="1:16" ht="15.75" x14ac:dyDescent="0.2">
      <c r="A48" s="173">
        <v>978</v>
      </c>
      <c r="B48" s="50" t="s">
        <v>173</v>
      </c>
      <c r="C48" s="50" t="s">
        <v>23</v>
      </c>
      <c r="D48" s="49" t="s">
        <v>174</v>
      </c>
      <c r="E48" s="108" t="s">
        <v>175</v>
      </c>
      <c r="F48" s="137">
        <f>F46+TIME(0,4,0)</f>
        <v>0.5847222222222217</v>
      </c>
      <c r="G48" s="166">
        <f>G46+TIME(0,3,0)</f>
        <v>0.60486111111111052</v>
      </c>
      <c r="I48" s="198"/>
      <c r="J48" s="200"/>
      <c r="K48" s="155"/>
      <c r="L48" s="155"/>
      <c r="M48" s="155"/>
      <c r="N48" s="7"/>
      <c r="O48" s="39"/>
    </row>
    <row r="49" spans="1:15" ht="15.75" x14ac:dyDescent="0.2">
      <c r="A49" s="173"/>
      <c r="B49" s="109"/>
      <c r="C49" s="174"/>
      <c r="D49" s="111"/>
      <c r="E49" s="207" t="s">
        <v>176</v>
      </c>
      <c r="F49" s="136"/>
      <c r="G49" s="90"/>
      <c r="I49" s="198"/>
      <c r="J49" s="202"/>
      <c r="K49" s="155"/>
      <c r="L49" s="155"/>
      <c r="M49" s="155"/>
      <c r="N49" s="7"/>
      <c r="O49" s="39"/>
    </row>
    <row r="50" spans="1:15" ht="15.75" x14ac:dyDescent="0.2">
      <c r="A50" s="51">
        <v>4631</v>
      </c>
      <c r="B50" s="50" t="s">
        <v>87</v>
      </c>
      <c r="C50" s="49" t="s">
        <v>23</v>
      </c>
      <c r="D50" s="49" t="s">
        <v>55</v>
      </c>
      <c r="E50" s="108" t="s">
        <v>57</v>
      </c>
      <c r="F50" s="137">
        <f>F48+TIME(0,4,0)</f>
        <v>0.58749999999999947</v>
      </c>
      <c r="G50" s="166">
        <f>G48+TIME(0,3,0)</f>
        <v>0.60694444444444384</v>
      </c>
      <c r="I50" s="198"/>
      <c r="J50" s="201"/>
      <c r="K50" s="123"/>
      <c r="L50" s="39"/>
      <c r="M50" s="39"/>
      <c r="N50" s="7"/>
      <c r="O50" s="7"/>
    </row>
    <row r="51" spans="1:15" ht="15.75" x14ac:dyDescent="0.2">
      <c r="A51" s="35"/>
      <c r="B51" s="109"/>
      <c r="C51" s="110"/>
      <c r="D51" s="111"/>
      <c r="E51" s="39" t="s">
        <v>56</v>
      </c>
      <c r="F51" s="136"/>
      <c r="G51" s="90"/>
      <c r="I51" s="198"/>
      <c r="J51" s="201"/>
      <c r="K51" s="123"/>
      <c r="L51" s="39"/>
      <c r="M51" s="39"/>
      <c r="N51" s="7"/>
      <c r="O51" s="7"/>
    </row>
    <row r="52" spans="1:15" ht="15.75" x14ac:dyDescent="0.2">
      <c r="A52" s="52">
        <v>26</v>
      </c>
      <c r="B52" s="112" t="s">
        <v>64</v>
      </c>
      <c r="C52" s="112" t="s">
        <v>23</v>
      </c>
      <c r="D52" s="113" t="s">
        <v>63</v>
      </c>
      <c r="E52" s="114" t="s">
        <v>62</v>
      </c>
      <c r="F52" s="80">
        <f>F50+TIME(0,4,0)</f>
        <v>0.59027777777777724</v>
      </c>
      <c r="G52" s="81">
        <f>G50+TIME(0,3,0)</f>
        <v>0.60902777777777717</v>
      </c>
      <c r="I52" s="198"/>
      <c r="J52" s="201"/>
      <c r="K52" s="7"/>
      <c r="L52" s="7"/>
      <c r="M52" s="7"/>
      <c r="N52" s="7"/>
      <c r="O52" s="7"/>
    </row>
    <row r="53" spans="1:15" ht="15.75" x14ac:dyDescent="0.2">
      <c r="A53" s="51"/>
      <c r="B53" s="48"/>
      <c r="C53" s="110"/>
      <c r="D53" s="115"/>
      <c r="E53" s="116" t="s">
        <v>61</v>
      </c>
      <c r="F53" s="80"/>
      <c r="G53" s="81"/>
      <c r="I53" s="198"/>
      <c r="J53" s="201"/>
      <c r="K53" s="141"/>
      <c r="L53" s="141"/>
      <c r="M53" s="141"/>
      <c r="N53" s="7"/>
      <c r="O53" s="7"/>
    </row>
    <row r="54" spans="1:15" ht="15.75" x14ac:dyDescent="0.2">
      <c r="A54" s="35">
        <v>3915</v>
      </c>
      <c r="B54" s="50" t="s">
        <v>153</v>
      </c>
      <c r="C54" s="49" t="s">
        <v>23</v>
      </c>
      <c r="D54" s="48" t="s">
        <v>150</v>
      </c>
      <c r="E54" s="108" t="s">
        <v>154</v>
      </c>
      <c r="F54" s="117">
        <f>F52+TIME(0,4,0)</f>
        <v>0.593055555555555</v>
      </c>
      <c r="G54" s="92">
        <f>G52+TIME(0,3,0)</f>
        <v>0.61111111111111049</v>
      </c>
      <c r="I54" s="7"/>
      <c r="J54" s="7"/>
      <c r="K54" s="140"/>
      <c r="L54" s="141"/>
      <c r="M54" s="156"/>
      <c r="N54" s="7"/>
      <c r="O54" s="7"/>
    </row>
    <row r="55" spans="1:15" ht="15.75" x14ac:dyDescent="0.2">
      <c r="A55" s="46"/>
      <c r="B55" s="153"/>
      <c r="C55" s="154"/>
      <c r="D55" s="154"/>
      <c r="E55" s="184" t="s">
        <v>155</v>
      </c>
      <c r="F55" s="80"/>
      <c r="G55" s="81"/>
      <c r="I55" s="198"/>
      <c r="J55" s="199"/>
      <c r="K55" s="7"/>
      <c r="L55" s="7"/>
      <c r="M55" s="7"/>
      <c r="N55" s="7"/>
      <c r="O55" s="7"/>
    </row>
    <row r="56" spans="1:15" ht="15.75" x14ac:dyDescent="0.2">
      <c r="A56" s="35">
        <v>4376</v>
      </c>
      <c r="B56" s="49" t="s">
        <v>180</v>
      </c>
      <c r="C56" s="49" t="s">
        <v>23</v>
      </c>
      <c r="D56" s="48" t="s">
        <v>42</v>
      </c>
      <c r="E56" s="185" t="s">
        <v>198</v>
      </c>
      <c r="F56" s="117">
        <f>F54+TIME(0,4,0)</f>
        <v>0.59583333333333277</v>
      </c>
      <c r="G56" s="92">
        <f>G54+TIME(0,3,0)</f>
        <v>0.61319444444444382</v>
      </c>
      <c r="I56" s="198"/>
      <c r="J56" s="201"/>
      <c r="K56" s="7"/>
      <c r="L56" s="7"/>
      <c r="M56" s="7"/>
      <c r="N56" s="38"/>
      <c r="O56" s="124"/>
    </row>
    <row r="57" spans="1:15" ht="16.5" thickBot="1" x14ac:dyDescent="0.25">
      <c r="A57" s="35"/>
      <c r="B57" s="39"/>
      <c r="C57" s="39"/>
      <c r="D57" s="39"/>
      <c r="E57" s="47" t="s">
        <v>137</v>
      </c>
      <c r="F57" s="167"/>
      <c r="G57" s="168"/>
      <c r="I57" s="198"/>
      <c r="J57" s="201"/>
      <c r="K57" s="7"/>
      <c r="L57" s="7"/>
      <c r="M57" s="7"/>
      <c r="N57" s="38"/>
      <c r="O57" s="38"/>
    </row>
    <row r="58" spans="1:15" ht="17.25" thickTop="1" thickBot="1" x14ac:dyDescent="0.25">
      <c r="A58" s="106"/>
      <c r="B58" s="94"/>
      <c r="C58" s="84"/>
      <c r="D58" s="84"/>
      <c r="E58" s="84"/>
      <c r="F58" s="85">
        <f>G56+TIME(0,7,0)</f>
        <v>0.61805555555555491</v>
      </c>
      <c r="G58" s="86"/>
      <c r="I58" s="202"/>
      <c r="J58" s="202"/>
      <c r="K58" s="7"/>
      <c r="L58" s="7"/>
      <c r="M58" s="7"/>
      <c r="N58" s="38"/>
      <c r="O58" s="123"/>
    </row>
    <row r="59" spans="1:15" ht="16.5" thickTop="1" x14ac:dyDescent="0.2">
      <c r="A59" s="42">
        <v>1987</v>
      </c>
      <c r="B59" s="36" t="s">
        <v>156</v>
      </c>
      <c r="C59" s="36" t="s">
        <v>7</v>
      </c>
      <c r="D59" s="36" t="s">
        <v>157</v>
      </c>
      <c r="E59" s="37" t="s">
        <v>158</v>
      </c>
      <c r="F59" s="100">
        <f>G56+TIME(0,7,0)</f>
        <v>0.61805555555555491</v>
      </c>
      <c r="G59" s="101">
        <f>F66+TIME(0,4,0)</f>
        <v>0.63611111111111041</v>
      </c>
      <c r="I59" s="198"/>
      <c r="J59" s="199"/>
      <c r="K59" s="7"/>
      <c r="L59" s="7"/>
      <c r="M59" s="7"/>
      <c r="N59" s="39"/>
      <c r="O59" s="127"/>
    </row>
    <row r="60" spans="1:15" ht="15.75" x14ac:dyDescent="0.2">
      <c r="A60" s="42">
        <v>878</v>
      </c>
      <c r="B60" s="36" t="s">
        <v>126</v>
      </c>
      <c r="C60" s="36" t="s">
        <v>7</v>
      </c>
      <c r="D60" s="36" t="s">
        <v>89</v>
      </c>
      <c r="E60" s="56" t="s">
        <v>90</v>
      </c>
      <c r="F60" s="102">
        <f>F59+TIME(0,3,0)</f>
        <v>0.62013888888888824</v>
      </c>
      <c r="G60" s="97">
        <f>G59+TIME(0,3,0)</f>
        <v>0.63819444444444373</v>
      </c>
      <c r="I60" s="198"/>
      <c r="J60" s="201"/>
      <c r="K60" s="7"/>
      <c r="L60" s="7"/>
      <c r="M60" s="7"/>
      <c r="N60" s="142"/>
      <c r="O60" s="38"/>
    </row>
    <row r="61" spans="1:15" ht="15.75" x14ac:dyDescent="0.2">
      <c r="A61" s="35">
        <v>22</v>
      </c>
      <c r="B61" s="49" t="s">
        <v>115</v>
      </c>
      <c r="C61" s="49" t="s">
        <v>7</v>
      </c>
      <c r="D61" s="49" t="s">
        <v>47</v>
      </c>
      <c r="E61" s="48" t="s">
        <v>116</v>
      </c>
      <c r="F61" s="102">
        <f t="shared" ref="F61:F63" si="8">F60+TIME(0,3,0)</f>
        <v>0.62222222222222157</v>
      </c>
      <c r="G61" s="97">
        <f t="shared" ref="G61:G63" si="9">G60+TIME(0,3,0)</f>
        <v>0.64027777777777706</v>
      </c>
      <c r="I61" s="198"/>
      <c r="J61" s="199"/>
      <c r="K61" s="7"/>
      <c r="L61" s="7"/>
      <c r="M61" s="7"/>
      <c r="N61" s="142"/>
      <c r="O61" s="38"/>
    </row>
    <row r="62" spans="1:15" ht="15.75" x14ac:dyDescent="0.2">
      <c r="A62" s="44">
        <v>26</v>
      </c>
      <c r="B62" s="147" t="s">
        <v>76</v>
      </c>
      <c r="C62" s="36" t="s">
        <v>7</v>
      </c>
      <c r="D62" s="36" t="s">
        <v>22</v>
      </c>
      <c r="E62" s="79" t="s">
        <v>84</v>
      </c>
      <c r="F62" s="102">
        <f t="shared" si="8"/>
        <v>0.62430555555555489</v>
      </c>
      <c r="G62" s="97">
        <f t="shared" si="9"/>
        <v>0.64236111111111038</v>
      </c>
      <c r="I62" s="200"/>
      <c r="J62" s="200"/>
      <c r="K62" s="7"/>
      <c r="L62" s="7"/>
      <c r="M62" s="7"/>
      <c r="N62" s="142"/>
      <c r="O62" s="38"/>
    </row>
    <row r="63" spans="1:15" ht="15.75" x14ac:dyDescent="0.2">
      <c r="A63" s="35">
        <v>1811</v>
      </c>
      <c r="B63" s="49" t="s">
        <v>179</v>
      </c>
      <c r="C63" s="49" t="s">
        <v>7</v>
      </c>
      <c r="D63" s="49" t="s">
        <v>14</v>
      </c>
      <c r="E63" s="48" t="s">
        <v>195</v>
      </c>
      <c r="F63" s="102">
        <f t="shared" si="8"/>
        <v>0.62638888888888822</v>
      </c>
      <c r="G63" s="97">
        <f t="shared" si="9"/>
        <v>0.64444444444444371</v>
      </c>
      <c r="I63" s="39"/>
      <c r="J63" s="7"/>
      <c r="K63" s="141"/>
      <c r="L63" s="141"/>
      <c r="M63" s="141"/>
      <c r="N63" s="142"/>
      <c r="O63" s="38"/>
    </row>
    <row r="64" spans="1:15" ht="15.75" x14ac:dyDescent="0.2">
      <c r="A64" s="46">
        <v>1919</v>
      </c>
      <c r="B64" s="73" t="s">
        <v>93</v>
      </c>
      <c r="C64" s="45" t="s">
        <v>7</v>
      </c>
      <c r="D64" s="45" t="s">
        <v>94</v>
      </c>
      <c r="E64" s="53" t="s">
        <v>95</v>
      </c>
      <c r="F64" s="77">
        <f>F63+TIME(0,4,0)</f>
        <v>0.62916666666666599</v>
      </c>
      <c r="G64" s="92">
        <f>G63+TIME(0,3,0)</f>
        <v>0.64652777777777704</v>
      </c>
      <c r="I64" s="39"/>
      <c r="J64" s="7"/>
      <c r="K64" s="7"/>
      <c r="L64" s="7"/>
      <c r="M64" s="7"/>
      <c r="N64" s="142"/>
      <c r="O64" s="38"/>
    </row>
    <row r="65" spans="1:17" ht="15.75" x14ac:dyDescent="0.2">
      <c r="A65" s="35">
        <v>1232</v>
      </c>
      <c r="B65" s="50" t="s">
        <v>130</v>
      </c>
      <c r="C65" s="49" t="s">
        <v>7</v>
      </c>
      <c r="D65" s="49" t="s">
        <v>128</v>
      </c>
      <c r="E65" s="96" t="s">
        <v>131</v>
      </c>
      <c r="F65" s="77">
        <f t="shared" ref="F65:F66" si="10">F64+TIME(0,3,0)</f>
        <v>0.63124999999999931</v>
      </c>
      <c r="G65" s="92">
        <f>G64+TIME(0,3,0)</f>
        <v>0.64861111111111036</v>
      </c>
      <c r="I65" s="198"/>
      <c r="J65" s="199"/>
      <c r="K65" s="38"/>
      <c r="L65" s="38"/>
      <c r="M65" s="38"/>
      <c r="N65" s="38"/>
      <c r="O65" s="38"/>
    </row>
    <row r="66" spans="1:17" ht="16.5" thickBot="1" x14ac:dyDescent="0.25">
      <c r="A66" s="35">
        <v>4395</v>
      </c>
      <c r="B66" s="49" t="s">
        <v>50</v>
      </c>
      <c r="C66" s="49" t="s">
        <v>7</v>
      </c>
      <c r="D66" s="49" t="s">
        <v>92</v>
      </c>
      <c r="E66" s="76" t="s">
        <v>59</v>
      </c>
      <c r="F66" s="77">
        <f t="shared" si="10"/>
        <v>0.63333333333333264</v>
      </c>
      <c r="G66" s="92">
        <f>G65+TIME(0,3,0)</f>
        <v>0.65069444444444369</v>
      </c>
      <c r="I66" s="200"/>
      <c r="J66" s="200"/>
      <c r="K66" s="7"/>
      <c r="L66" s="38"/>
      <c r="M66" s="38"/>
      <c r="N66" s="38"/>
      <c r="O66" s="7"/>
    </row>
    <row r="67" spans="1:17" ht="17.25" thickTop="1" thickBot="1" x14ac:dyDescent="0.25">
      <c r="A67" s="106"/>
      <c r="B67" s="94" t="s">
        <v>13</v>
      </c>
      <c r="C67" s="84"/>
      <c r="D67" s="84"/>
      <c r="E67" s="84"/>
      <c r="F67" s="85">
        <f>G66+TIME(0,3,0)</f>
        <v>0.65277777777777701</v>
      </c>
      <c r="G67" s="86"/>
      <c r="I67" s="198"/>
      <c r="J67" s="199"/>
      <c r="K67" s="7"/>
      <c r="L67" s="38"/>
      <c r="M67" s="38"/>
      <c r="N67" s="38"/>
      <c r="O67" s="7"/>
    </row>
    <row r="68" spans="1:17" ht="16.5" thickTop="1" x14ac:dyDescent="0.2">
      <c r="A68" s="51">
        <v>4329</v>
      </c>
      <c r="B68" s="50" t="s">
        <v>163</v>
      </c>
      <c r="C68" s="49" t="s">
        <v>12</v>
      </c>
      <c r="D68" s="49" t="s">
        <v>54</v>
      </c>
      <c r="E68" s="48" t="s">
        <v>164</v>
      </c>
      <c r="F68" s="100">
        <f>G66+TIME(0,18,0)</f>
        <v>0.66319444444444364</v>
      </c>
      <c r="G68" s="101">
        <f>F75+TIME(0,4,0)</f>
        <v>0.67847222222222137</v>
      </c>
      <c r="I68" s="200"/>
      <c r="J68" s="200"/>
      <c r="K68" s="7"/>
      <c r="L68" s="7"/>
      <c r="M68" s="7"/>
      <c r="N68" s="7"/>
      <c r="O68" s="7"/>
      <c r="P68" s="7"/>
      <c r="Q68" s="7"/>
    </row>
    <row r="69" spans="1:17" ht="15.75" x14ac:dyDescent="0.2">
      <c r="A69" s="35">
        <v>704</v>
      </c>
      <c r="B69" s="50" t="s">
        <v>191</v>
      </c>
      <c r="C69" s="91" t="s">
        <v>12</v>
      </c>
      <c r="D69" s="91" t="s">
        <v>14</v>
      </c>
      <c r="E69" s="129" t="s">
        <v>38</v>
      </c>
      <c r="F69" s="102">
        <f>F68+TIME(0,3,0)</f>
        <v>0.66527777777777697</v>
      </c>
      <c r="G69" s="92">
        <f>G68+TIME(0,3,0)</f>
        <v>0.68055555555555469</v>
      </c>
      <c r="I69" s="203"/>
      <c r="J69" s="204"/>
      <c r="K69" s="7"/>
      <c r="L69" s="7"/>
      <c r="M69" s="7"/>
      <c r="N69" s="38"/>
      <c r="O69" s="7"/>
      <c r="P69" s="7"/>
      <c r="Q69" s="7"/>
    </row>
    <row r="70" spans="1:17" ht="15.75" x14ac:dyDescent="0.2">
      <c r="A70" s="46">
        <v>4231</v>
      </c>
      <c r="B70" s="40" t="s">
        <v>186</v>
      </c>
      <c r="C70" s="40" t="s">
        <v>12</v>
      </c>
      <c r="D70" s="41" t="s">
        <v>15</v>
      </c>
      <c r="E70" s="41" t="s">
        <v>117</v>
      </c>
      <c r="F70" s="102">
        <f t="shared" ref="F70:G72" si="11">F69+TIME(0,3,0)</f>
        <v>0.66736111111111029</v>
      </c>
      <c r="G70" s="92">
        <f t="shared" si="11"/>
        <v>0.68263888888888802</v>
      </c>
      <c r="I70" s="198"/>
      <c r="J70" s="201"/>
      <c r="K70" s="7"/>
      <c r="L70" s="38"/>
      <c r="M70" s="38"/>
      <c r="N70" s="38"/>
      <c r="O70" s="7"/>
      <c r="P70" s="7"/>
      <c r="Q70" s="7"/>
    </row>
    <row r="71" spans="1:17" ht="15.75" x14ac:dyDescent="0.2">
      <c r="A71" s="35">
        <v>24</v>
      </c>
      <c r="B71" s="50" t="s">
        <v>24</v>
      </c>
      <c r="C71" s="91" t="s">
        <v>12</v>
      </c>
      <c r="D71" s="91" t="s">
        <v>25</v>
      </c>
      <c r="E71" s="48" t="s">
        <v>49</v>
      </c>
      <c r="F71" s="102">
        <f t="shared" si="11"/>
        <v>0.66944444444444362</v>
      </c>
      <c r="G71" s="92">
        <f t="shared" si="11"/>
        <v>0.68472222222222134</v>
      </c>
      <c r="I71" s="198"/>
      <c r="J71" s="199"/>
      <c r="K71" s="7"/>
      <c r="L71" s="7"/>
      <c r="M71" s="7"/>
      <c r="N71" s="38"/>
      <c r="O71" s="7"/>
      <c r="P71" s="7"/>
      <c r="Q71" s="7"/>
    </row>
    <row r="72" spans="1:17" ht="15.75" x14ac:dyDescent="0.2">
      <c r="A72" s="35">
        <v>310</v>
      </c>
      <c r="B72" s="40" t="s">
        <v>145</v>
      </c>
      <c r="C72" s="45" t="s">
        <v>12</v>
      </c>
      <c r="D72" s="40" t="s">
        <v>146</v>
      </c>
      <c r="E72" s="41" t="s">
        <v>147</v>
      </c>
      <c r="F72" s="117">
        <f t="shared" si="11"/>
        <v>0.67152777777777695</v>
      </c>
      <c r="G72" s="92">
        <f t="shared" si="11"/>
        <v>0.68680555555555467</v>
      </c>
      <c r="I72" s="198"/>
      <c r="J72" s="202"/>
      <c r="K72" s="7"/>
      <c r="L72" s="38"/>
      <c r="M72" s="38"/>
      <c r="N72" s="38"/>
      <c r="O72" s="7"/>
      <c r="P72" s="7"/>
      <c r="Q72" s="7"/>
    </row>
    <row r="73" spans="1:17" ht="15.75" x14ac:dyDescent="0.2">
      <c r="A73" s="46"/>
      <c r="B73" s="41"/>
      <c r="C73" s="149"/>
      <c r="D73" s="150"/>
      <c r="E73" s="47" t="s">
        <v>148</v>
      </c>
      <c r="F73" s="77"/>
      <c r="G73" s="81"/>
      <c r="I73" s="205"/>
      <c r="J73" s="206"/>
      <c r="K73" s="7"/>
      <c r="L73" s="38"/>
      <c r="M73" s="38"/>
      <c r="N73" s="38"/>
      <c r="O73" s="7"/>
      <c r="P73" s="7"/>
      <c r="Q73" s="7"/>
    </row>
    <row r="74" spans="1:17" ht="15.75" x14ac:dyDescent="0.2">
      <c r="A74" s="35">
        <v>4631</v>
      </c>
      <c r="B74" s="43" t="s">
        <v>120</v>
      </c>
      <c r="C74" s="36" t="s">
        <v>12</v>
      </c>
      <c r="D74" s="36" t="s">
        <v>55</v>
      </c>
      <c r="E74" s="37" t="s">
        <v>56</v>
      </c>
      <c r="F74" s="102">
        <f>F72+TIME(0,3,0)</f>
        <v>0.67361111111111027</v>
      </c>
      <c r="G74" s="92">
        <f>G72+TIME(0,3,0)</f>
        <v>0.688888888888888</v>
      </c>
      <c r="I74" s="198"/>
      <c r="J74" s="200"/>
      <c r="K74" s="7"/>
      <c r="L74" s="7"/>
      <c r="M74" s="7"/>
      <c r="N74" s="7"/>
      <c r="O74" s="7"/>
      <c r="P74" s="7"/>
      <c r="Q74" s="7"/>
    </row>
    <row r="75" spans="1:17" ht="16.5" thickBot="1" x14ac:dyDescent="0.25">
      <c r="A75" s="35">
        <v>991</v>
      </c>
      <c r="B75" s="36" t="s">
        <v>77</v>
      </c>
      <c r="C75" s="36" t="s">
        <v>12</v>
      </c>
      <c r="D75" s="36" t="s">
        <v>78</v>
      </c>
      <c r="E75" s="37" t="s">
        <v>79</v>
      </c>
      <c r="F75" s="102">
        <f>F74+TIME(0,3,0)</f>
        <v>0.6756944444444436</v>
      </c>
      <c r="G75" s="97">
        <f>G74+TIME(0,3,0)</f>
        <v>0.69097222222222132</v>
      </c>
      <c r="I75" s="198"/>
      <c r="J75" s="200"/>
      <c r="K75" s="7"/>
      <c r="L75" s="7"/>
      <c r="M75" s="7"/>
      <c r="N75" s="7"/>
      <c r="O75" s="7"/>
      <c r="P75" s="7"/>
      <c r="Q75" s="7"/>
    </row>
    <row r="76" spans="1:17" ht="17.25" thickTop="1" thickBot="1" x14ac:dyDescent="0.25">
      <c r="A76" s="106"/>
      <c r="B76" s="84"/>
      <c r="C76" s="84"/>
      <c r="D76" s="84"/>
      <c r="E76" s="84"/>
      <c r="F76" s="85">
        <f>G75+TIME(0,5,0)</f>
        <v>0.69444444444444353</v>
      </c>
      <c r="G76" s="104"/>
      <c r="I76" s="198"/>
      <c r="J76" s="201"/>
      <c r="K76" s="7"/>
      <c r="L76" s="7"/>
      <c r="M76" s="7"/>
      <c r="N76" s="38"/>
      <c r="O76" s="7"/>
      <c r="P76" s="7"/>
      <c r="Q76" s="7"/>
    </row>
    <row r="77" spans="1:17" ht="16.5" thickTop="1" x14ac:dyDescent="0.2">
      <c r="A77" s="35">
        <v>3035</v>
      </c>
      <c r="B77" s="50" t="s">
        <v>205</v>
      </c>
      <c r="C77" s="49" t="s">
        <v>10</v>
      </c>
      <c r="D77" s="49" t="s">
        <v>138</v>
      </c>
      <c r="E77" s="48" t="s">
        <v>213</v>
      </c>
      <c r="F77" s="100">
        <f>G75+TIME(0,5,0)</f>
        <v>0.69444444444444353</v>
      </c>
      <c r="G77" s="101">
        <f>F85+TIME(0,4,0)</f>
        <v>0.71180555555555458</v>
      </c>
      <c r="I77" s="7"/>
      <c r="J77" s="7"/>
      <c r="K77" s="7"/>
      <c r="L77" s="7"/>
      <c r="M77" s="7"/>
      <c r="N77" s="38"/>
      <c r="O77" s="7"/>
      <c r="P77" s="7"/>
      <c r="Q77" s="7"/>
    </row>
    <row r="78" spans="1:17" ht="15.75" x14ac:dyDescent="0.2">
      <c r="A78" s="35">
        <v>977</v>
      </c>
      <c r="B78" s="49" t="s">
        <v>177</v>
      </c>
      <c r="C78" s="49" t="s">
        <v>10</v>
      </c>
      <c r="D78" s="49" t="s">
        <v>174</v>
      </c>
      <c r="E78" s="76" t="s">
        <v>178</v>
      </c>
      <c r="F78" s="181">
        <f>F76+TIME(0,3,0)</f>
        <v>0.69652777777777686</v>
      </c>
      <c r="G78" s="182">
        <f>G77+TIME(0,3,0)</f>
        <v>0.71388888888888791</v>
      </c>
      <c r="I78" s="7"/>
      <c r="J78" s="7"/>
      <c r="K78" s="7"/>
      <c r="L78" s="7"/>
      <c r="M78" s="7"/>
      <c r="N78" s="7"/>
      <c r="O78" s="7"/>
      <c r="P78" s="7"/>
      <c r="Q78" s="7"/>
    </row>
    <row r="79" spans="1:17" ht="15.75" x14ac:dyDescent="0.2">
      <c r="A79" s="35">
        <v>13</v>
      </c>
      <c r="B79" s="50" t="s">
        <v>140</v>
      </c>
      <c r="C79" s="49" t="s">
        <v>10</v>
      </c>
      <c r="D79" s="49" t="s">
        <v>141</v>
      </c>
      <c r="E79" s="76" t="s">
        <v>142</v>
      </c>
      <c r="F79" s="117">
        <f>F78+TIME(0,3,0)</f>
        <v>0.69861111111111018</v>
      </c>
      <c r="G79" s="92">
        <f>G78+TIME(0,3,0)</f>
        <v>0.71597222222222123</v>
      </c>
      <c r="I79" s="7"/>
      <c r="J79" s="7"/>
      <c r="K79" s="7"/>
      <c r="L79" s="7"/>
      <c r="M79" s="7"/>
      <c r="N79" s="7"/>
      <c r="O79" s="7"/>
      <c r="P79" s="7"/>
      <c r="Q79" s="7"/>
    </row>
    <row r="80" spans="1:17" ht="15.75" x14ac:dyDescent="0.25">
      <c r="A80" s="191">
        <v>538</v>
      </c>
      <c r="B80" s="192" t="s">
        <v>202</v>
      </c>
      <c r="C80" s="193" t="s">
        <v>12</v>
      </c>
      <c r="D80" s="194" t="s">
        <v>203</v>
      </c>
      <c r="E80" s="195" t="s">
        <v>204</v>
      </c>
      <c r="F80" s="117">
        <f t="shared" ref="F80:F83" si="12">F79+TIME(0,3,0)</f>
        <v>0.70069444444444351</v>
      </c>
      <c r="G80" s="92">
        <f>G79+TIME(0,3,0)</f>
        <v>0.71805555555555456</v>
      </c>
      <c r="I80" s="122"/>
      <c r="J80" s="123"/>
      <c r="K80" s="39"/>
      <c r="L80" s="39"/>
      <c r="M80" s="39"/>
      <c r="N80" s="7"/>
      <c r="O80" s="7"/>
      <c r="P80" s="7"/>
      <c r="Q80" s="7"/>
    </row>
    <row r="81" spans="1:17" ht="15.75" x14ac:dyDescent="0.2">
      <c r="A81" s="169">
        <v>4212</v>
      </c>
      <c r="B81" s="40" t="s">
        <v>181</v>
      </c>
      <c r="C81" s="40" t="s">
        <v>20</v>
      </c>
      <c r="D81" s="40" t="s">
        <v>182</v>
      </c>
      <c r="E81" s="41" t="s">
        <v>183</v>
      </c>
      <c r="F81" s="117">
        <f t="shared" si="12"/>
        <v>0.70277777777777684</v>
      </c>
      <c r="G81" s="92">
        <f>G80+TIME(0,3,0)</f>
        <v>0.72013888888888788</v>
      </c>
      <c r="H81" s="4"/>
      <c r="I81" s="127"/>
      <c r="J81" s="127"/>
      <c r="K81" s="7"/>
      <c r="L81" s="7"/>
      <c r="M81" s="126"/>
      <c r="N81" s="7"/>
      <c r="O81" s="7"/>
      <c r="P81" s="7"/>
      <c r="Q81" s="7"/>
    </row>
    <row r="82" spans="1:17" ht="15.75" x14ac:dyDescent="0.2">
      <c r="A82" s="35">
        <v>4376</v>
      </c>
      <c r="B82" s="36" t="s">
        <v>118</v>
      </c>
      <c r="C82" s="36" t="s">
        <v>43</v>
      </c>
      <c r="D82" s="37" t="s">
        <v>42</v>
      </c>
      <c r="E82" s="56" t="s">
        <v>119</v>
      </c>
      <c r="F82" s="117">
        <f t="shared" si="12"/>
        <v>0.70486111111111016</v>
      </c>
      <c r="G82" s="118">
        <f>G81+TIME(0,3,0)</f>
        <v>0.72222222222222121</v>
      </c>
      <c r="H82" s="4"/>
      <c r="I82" s="122"/>
      <c r="J82" s="123"/>
      <c r="K82" s="39"/>
      <c r="L82" s="39"/>
      <c r="M82" s="39"/>
      <c r="N82" s="7"/>
      <c r="O82" s="7"/>
      <c r="P82" s="7"/>
      <c r="Q82" s="7"/>
    </row>
    <row r="83" spans="1:17" ht="15.75" x14ac:dyDescent="0.2">
      <c r="A83" s="35">
        <v>3915</v>
      </c>
      <c r="B83" s="50" t="s">
        <v>149</v>
      </c>
      <c r="C83" s="49" t="s">
        <v>23</v>
      </c>
      <c r="D83" s="49" t="s">
        <v>150</v>
      </c>
      <c r="E83" s="53" t="s">
        <v>151</v>
      </c>
      <c r="F83" s="117">
        <f t="shared" si="12"/>
        <v>0.70694444444444349</v>
      </c>
      <c r="G83" s="92">
        <f t="shared" ref="G83" si="13">G82+TIME(0,3,0)</f>
        <v>0.72430555555555454</v>
      </c>
      <c r="H83" s="4"/>
      <c r="I83" s="7"/>
      <c r="J83" s="7"/>
      <c r="K83" s="7"/>
      <c r="L83" s="7"/>
      <c r="M83" s="7"/>
      <c r="N83" s="7"/>
      <c r="O83" s="7"/>
      <c r="P83" s="7"/>
      <c r="Q83" s="7"/>
    </row>
    <row r="84" spans="1:17" ht="15.75" x14ac:dyDescent="0.2">
      <c r="A84" s="46"/>
      <c r="B84" s="153"/>
      <c r="C84" s="154"/>
      <c r="D84" s="176"/>
      <c r="E84" s="116" t="s">
        <v>152</v>
      </c>
      <c r="F84" s="77"/>
      <c r="G84" s="78"/>
      <c r="H84" s="4"/>
      <c r="I84" s="7"/>
      <c r="J84" s="7"/>
      <c r="K84" s="7"/>
      <c r="L84" s="7"/>
      <c r="M84" s="7"/>
      <c r="N84" s="7"/>
      <c r="O84" s="7"/>
      <c r="P84" s="7"/>
      <c r="Q84" s="7"/>
    </row>
    <row r="85" spans="1:17" ht="15.75" x14ac:dyDescent="0.2">
      <c r="A85" s="177">
        <v>2125</v>
      </c>
      <c r="B85" s="50" t="s">
        <v>159</v>
      </c>
      <c r="C85" s="50" t="s">
        <v>187</v>
      </c>
      <c r="D85" s="49" t="s">
        <v>188</v>
      </c>
      <c r="E85" s="197" t="s">
        <v>189</v>
      </c>
      <c r="F85" s="117">
        <f>F83+TIME(0,3,0)</f>
        <v>0.70902777777777681</v>
      </c>
      <c r="G85" s="92">
        <f>G83+TIME(0,3,0)</f>
        <v>0.72638888888888786</v>
      </c>
      <c r="H85" s="4"/>
      <c r="I85" s="7"/>
      <c r="J85" s="7"/>
      <c r="K85" s="7"/>
      <c r="L85" s="7"/>
      <c r="M85" s="7"/>
      <c r="N85" s="7"/>
      <c r="O85" s="7"/>
      <c r="P85" s="7"/>
      <c r="Q85" s="7"/>
    </row>
    <row r="86" spans="1:17" ht="16.5" thickBot="1" x14ac:dyDescent="0.25">
      <c r="A86" s="178"/>
      <c r="B86" s="179"/>
      <c r="C86" s="151"/>
      <c r="D86" s="152"/>
      <c r="E86" s="196" t="s">
        <v>190</v>
      </c>
      <c r="F86" s="189"/>
      <c r="G86" s="190"/>
      <c r="H86" s="4"/>
      <c r="P86" s="7"/>
      <c r="Q86" s="7"/>
    </row>
    <row r="87" spans="1:17" ht="17.25" thickTop="1" thickBot="1" x14ac:dyDescent="0.25">
      <c r="A87" s="106"/>
      <c r="B87" s="84"/>
      <c r="C87" s="84"/>
      <c r="D87" s="84"/>
      <c r="E87" s="84"/>
      <c r="F87" s="85">
        <f>G85+TIME(0,4,0)</f>
        <v>0.72916666666666563</v>
      </c>
      <c r="G87" s="104"/>
      <c r="H87" s="4"/>
      <c r="I87" s="122"/>
      <c r="J87" s="123"/>
      <c r="K87" s="39"/>
      <c r="L87" s="39"/>
      <c r="M87" s="39"/>
      <c r="P87" s="7"/>
      <c r="Q87" s="7"/>
    </row>
    <row r="88" spans="1:17" ht="16.5" thickTop="1" x14ac:dyDescent="0.2">
      <c r="A88" s="175">
        <v>87</v>
      </c>
      <c r="B88" s="105" t="s">
        <v>132</v>
      </c>
      <c r="C88" s="105" t="s">
        <v>7</v>
      </c>
      <c r="D88" s="105" t="s">
        <v>89</v>
      </c>
      <c r="E88" s="99" t="s">
        <v>91</v>
      </c>
      <c r="F88" s="120">
        <f>G85+TIME(0,4,0)</f>
        <v>0.72916666666666563</v>
      </c>
      <c r="G88" s="121">
        <f>F93+TIME(0,4,0)</f>
        <v>0.74583333333333224</v>
      </c>
      <c r="H88" s="4"/>
      <c r="I88" s="208"/>
      <c r="J88" s="208"/>
      <c r="M88" s="209"/>
      <c r="P88" s="7"/>
      <c r="Q88" s="7"/>
    </row>
    <row r="89" spans="1:17" ht="15.75" x14ac:dyDescent="0.2">
      <c r="A89" s="35">
        <v>21</v>
      </c>
      <c r="B89" s="49" t="s">
        <v>21</v>
      </c>
      <c r="C89" s="49" t="s">
        <v>7</v>
      </c>
      <c r="D89" s="49" t="s">
        <v>22</v>
      </c>
      <c r="E89" s="48" t="s">
        <v>58</v>
      </c>
      <c r="F89" s="117">
        <f>F87+TIME(0,4,0)</f>
        <v>0.7319444444444434</v>
      </c>
      <c r="G89" s="92">
        <f>G88+TIME(0,3,0)</f>
        <v>0.74791666666666556</v>
      </c>
      <c r="H89" s="4"/>
      <c r="N89" s="7"/>
      <c r="O89" s="7"/>
      <c r="P89" s="7"/>
      <c r="Q89" s="7"/>
    </row>
    <row r="90" spans="1:17" ht="15.75" x14ac:dyDescent="0.2">
      <c r="A90" s="35">
        <v>704</v>
      </c>
      <c r="B90" s="50" t="s">
        <v>37</v>
      </c>
      <c r="C90" s="49" t="s">
        <v>12</v>
      </c>
      <c r="D90" s="49" t="s">
        <v>14</v>
      </c>
      <c r="E90" s="76" t="s">
        <v>111</v>
      </c>
      <c r="F90" s="117">
        <f t="shared" ref="F90:F92" si="14">F89+TIME(0,4,0)</f>
        <v>0.73472222222222117</v>
      </c>
      <c r="G90" s="92">
        <f>G89+TIME(0,3,0)</f>
        <v>0.74999999999999889</v>
      </c>
      <c r="H90" s="4"/>
      <c r="L90" s="7"/>
      <c r="M90" s="7"/>
      <c r="N90" s="7"/>
      <c r="O90" s="7"/>
      <c r="P90" s="7"/>
      <c r="Q90" s="7"/>
    </row>
    <row r="91" spans="1:17" ht="15.75" x14ac:dyDescent="0.2">
      <c r="A91" s="162">
        <v>4329</v>
      </c>
      <c r="B91" s="73" t="s">
        <v>165</v>
      </c>
      <c r="C91" s="45" t="s">
        <v>12</v>
      </c>
      <c r="D91" s="45" t="s">
        <v>54</v>
      </c>
      <c r="E91" s="108" t="s">
        <v>166</v>
      </c>
      <c r="F91" s="117">
        <f t="shared" si="14"/>
        <v>0.73749999999999893</v>
      </c>
      <c r="G91" s="92">
        <f t="shared" ref="G91:G92" si="15">G90+TIME(0,3,0)</f>
        <v>0.75208333333333222</v>
      </c>
      <c r="H91" s="4"/>
      <c r="L91" s="7"/>
      <c r="M91" s="7"/>
      <c r="N91" s="7"/>
      <c r="O91" s="7"/>
      <c r="P91" s="7"/>
      <c r="Q91" s="7"/>
    </row>
    <row r="92" spans="1:17" ht="15.75" x14ac:dyDescent="0.2">
      <c r="A92" s="46">
        <v>25</v>
      </c>
      <c r="B92" s="45" t="s">
        <v>82</v>
      </c>
      <c r="C92" s="45" t="s">
        <v>12</v>
      </c>
      <c r="D92" s="45" t="s">
        <v>81</v>
      </c>
      <c r="E92" s="53" t="s">
        <v>80</v>
      </c>
      <c r="F92" s="117">
        <f t="shared" si="14"/>
        <v>0.7402777777777767</v>
      </c>
      <c r="G92" s="92">
        <f t="shared" si="15"/>
        <v>0.75416666666666554</v>
      </c>
      <c r="H92" s="4"/>
      <c r="L92" s="7"/>
      <c r="M92" s="7"/>
      <c r="N92" s="7"/>
      <c r="O92" s="7"/>
      <c r="P92" s="7"/>
      <c r="Q92" s="7"/>
    </row>
    <row r="93" spans="1:17" ht="15" customHeight="1" x14ac:dyDescent="0.2">
      <c r="A93" s="35">
        <v>3035</v>
      </c>
      <c r="B93" s="50" t="s">
        <v>205</v>
      </c>
      <c r="C93" s="49" t="s">
        <v>10</v>
      </c>
      <c r="D93" s="49" t="s">
        <v>138</v>
      </c>
      <c r="E93" s="96" t="s">
        <v>139</v>
      </c>
      <c r="F93" s="117">
        <f>F92+TIME(0,4,0)</f>
        <v>0.74305555555555447</v>
      </c>
      <c r="G93" s="92">
        <f>G92+TIME(0,3,0)</f>
        <v>0.75624999999999887</v>
      </c>
      <c r="H93" s="4"/>
      <c r="L93" s="7"/>
      <c r="M93" s="7"/>
      <c r="N93" s="7"/>
      <c r="O93" s="7"/>
      <c r="P93" s="7"/>
      <c r="Q93" s="7"/>
    </row>
    <row r="94" spans="1:17" ht="15" customHeight="1" thickBot="1" x14ac:dyDescent="0.25">
      <c r="A94" s="1"/>
      <c r="F94" s="117"/>
      <c r="G94" s="92"/>
      <c r="H94" s="4"/>
      <c r="L94" s="7"/>
      <c r="M94" s="7"/>
      <c r="N94" s="7"/>
      <c r="O94" s="7"/>
      <c r="P94" s="7"/>
      <c r="Q94" s="7"/>
    </row>
    <row r="95" spans="1:17" ht="16.5" thickTop="1" x14ac:dyDescent="0.25">
      <c r="A95" s="54"/>
      <c r="B95" s="54"/>
      <c r="C95" s="54"/>
      <c r="D95" s="54"/>
      <c r="E95" s="55"/>
      <c r="F95" s="31"/>
      <c r="G95" s="31"/>
      <c r="H95" s="4"/>
      <c r="L95" s="39"/>
      <c r="M95" s="38"/>
      <c r="N95" s="165"/>
      <c r="O95" s="7"/>
      <c r="P95" s="7"/>
      <c r="Q95" s="7"/>
    </row>
    <row r="96" spans="1:17" ht="15.75" x14ac:dyDescent="0.25">
      <c r="A96" s="29"/>
      <c r="B96" s="30"/>
      <c r="C96" s="33"/>
      <c r="D96" s="33"/>
      <c r="E96" s="34"/>
      <c r="F96" s="32"/>
      <c r="G96" s="32"/>
      <c r="H96" s="4"/>
      <c r="L96" s="7"/>
      <c r="M96" s="7"/>
      <c r="N96" s="7"/>
      <c r="O96" s="7"/>
      <c r="P96" s="7"/>
      <c r="Q96" s="7"/>
    </row>
    <row r="97" spans="1:17" ht="15.75" x14ac:dyDescent="0.25">
      <c r="A97" s="29"/>
      <c r="B97" s="30"/>
      <c r="C97" s="28"/>
      <c r="D97" s="28"/>
      <c r="E97" s="34"/>
      <c r="F97" s="32"/>
      <c r="G97" s="32"/>
      <c r="H97" s="4"/>
      <c r="L97" s="7"/>
      <c r="M97" s="7"/>
      <c r="N97" s="7"/>
      <c r="O97" s="7"/>
      <c r="P97" s="7"/>
      <c r="Q97" s="7"/>
    </row>
    <row r="98" spans="1:17" ht="15.75" x14ac:dyDescent="0.25">
      <c r="A98" s="29"/>
      <c r="B98" s="30"/>
      <c r="C98" s="28"/>
      <c r="D98" s="28"/>
      <c r="E98" s="34"/>
      <c r="F98" s="32"/>
      <c r="G98" s="32"/>
      <c r="H98" s="4"/>
      <c r="L98" s="7"/>
      <c r="M98" s="7"/>
      <c r="N98" s="7"/>
      <c r="O98" s="7"/>
      <c r="P98" s="7"/>
      <c r="Q98" s="7"/>
    </row>
    <row r="99" spans="1:17" ht="15.75" x14ac:dyDescent="0.25">
      <c r="A99" s="27"/>
      <c r="B99" s="26"/>
      <c r="C99" s="26"/>
      <c r="D99" s="26"/>
      <c r="E99" s="26"/>
      <c r="F99" s="21"/>
      <c r="G99" s="21"/>
      <c r="H99" s="4"/>
      <c r="L99" s="7"/>
      <c r="M99" s="7"/>
      <c r="N99" s="7"/>
      <c r="O99" s="7"/>
      <c r="P99" s="7"/>
      <c r="Q99" s="7"/>
    </row>
    <row r="100" spans="1:17" ht="15.75" x14ac:dyDescent="0.25">
      <c r="A100" s="27"/>
      <c r="B100" s="26"/>
      <c r="C100" s="26"/>
      <c r="D100" s="26"/>
      <c r="E100" s="26"/>
      <c r="F100" s="21"/>
      <c r="G100" s="21"/>
      <c r="H100" s="4"/>
      <c r="L100" s="7"/>
      <c r="M100" s="7"/>
      <c r="N100" s="7"/>
      <c r="O100" s="7"/>
      <c r="P100" s="7"/>
      <c r="Q100" s="7"/>
    </row>
    <row r="101" spans="1:17" ht="15.75" x14ac:dyDescent="0.25">
      <c r="A101" s="27"/>
      <c r="B101" s="26"/>
      <c r="C101" s="26"/>
      <c r="D101" s="26"/>
      <c r="E101" s="26"/>
      <c r="F101" s="21"/>
      <c r="G101" s="21"/>
      <c r="H101" s="4"/>
      <c r="L101" s="7"/>
      <c r="M101" s="7"/>
      <c r="N101" s="7"/>
      <c r="O101" s="7"/>
      <c r="P101" s="7"/>
      <c r="Q101" s="7"/>
    </row>
    <row r="102" spans="1:17" ht="15.75" x14ac:dyDescent="0.25">
      <c r="A102" s="27"/>
      <c r="B102" s="26"/>
      <c r="C102" s="26"/>
      <c r="D102" s="26"/>
      <c r="E102" s="26"/>
      <c r="F102" s="21"/>
      <c r="G102" s="21"/>
      <c r="H102" s="4"/>
      <c r="L102" s="7"/>
      <c r="M102" s="7"/>
      <c r="N102" s="7"/>
      <c r="O102" s="7"/>
      <c r="P102" s="7"/>
      <c r="Q102" s="7"/>
    </row>
    <row r="103" spans="1:17" ht="15.75" x14ac:dyDescent="0.25">
      <c r="A103" s="27"/>
      <c r="B103" s="26"/>
      <c r="C103" s="26"/>
      <c r="D103" s="26"/>
      <c r="E103" s="26"/>
      <c r="F103" s="21"/>
      <c r="G103" s="21"/>
      <c r="H103" s="4"/>
      <c r="L103" s="7"/>
      <c r="M103" s="7"/>
      <c r="N103" s="7"/>
      <c r="O103" s="7"/>
      <c r="P103" s="7"/>
      <c r="Q103" s="7"/>
    </row>
    <row r="104" spans="1:17" s="7" customFormat="1" ht="15.75" x14ac:dyDescent="0.25">
      <c r="A104" s="27"/>
      <c r="B104" s="26"/>
      <c r="C104" s="26"/>
      <c r="D104" s="26"/>
      <c r="E104" s="26"/>
      <c r="F104" s="21"/>
      <c r="G104" s="21"/>
      <c r="H104" s="4"/>
      <c r="K104" s="1"/>
    </row>
    <row r="105" spans="1:17" s="7" customFormat="1" ht="15.75" x14ac:dyDescent="0.25">
      <c r="A105" s="17"/>
      <c r="B105" s="14"/>
      <c r="C105" s="14"/>
      <c r="D105" s="14"/>
      <c r="E105" s="20"/>
      <c r="F105" s="21"/>
      <c r="G105" s="21"/>
      <c r="H105" s="4"/>
      <c r="K105" s="1"/>
    </row>
    <row r="106" spans="1:17" s="7" customFormat="1" ht="15.75" x14ac:dyDescent="0.25">
      <c r="A106" s="19"/>
      <c r="B106" s="14"/>
      <c r="C106" s="14"/>
      <c r="D106" s="14"/>
      <c r="E106" s="14"/>
      <c r="F106" s="21"/>
      <c r="G106" s="21"/>
      <c r="H106" s="4"/>
      <c r="K106" s="1"/>
    </row>
    <row r="107" spans="1:17" ht="15.75" x14ac:dyDescent="0.25">
      <c r="A107" s="7"/>
      <c r="B107" s="7"/>
      <c r="C107" s="7"/>
      <c r="D107" s="7"/>
      <c r="E107" s="7"/>
      <c r="F107" s="21"/>
      <c r="G107" s="21"/>
      <c r="H107" s="4"/>
      <c r="L107" s="7"/>
      <c r="M107" s="7"/>
      <c r="N107" s="7"/>
      <c r="O107" s="7"/>
      <c r="P107" s="7"/>
      <c r="Q107" s="7"/>
    </row>
    <row r="108" spans="1:17" ht="15.75" x14ac:dyDescent="0.25">
      <c r="A108" s="22"/>
      <c r="B108" s="17"/>
      <c r="C108" s="16"/>
      <c r="D108" s="16"/>
      <c r="E108" s="15"/>
      <c r="F108" s="25"/>
      <c r="G108" s="21"/>
      <c r="H108" s="4"/>
      <c r="L108" s="7"/>
      <c r="M108" s="7"/>
      <c r="N108" s="7"/>
      <c r="O108" s="7"/>
      <c r="P108" s="7"/>
      <c r="Q108" s="7"/>
    </row>
    <row r="109" spans="1:17" ht="15.75" x14ac:dyDescent="0.25">
      <c r="A109" s="22"/>
      <c r="B109" s="17"/>
      <c r="C109" s="16"/>
      <c r="D109" s="16"/>
      <c r="E109" s="18"/>
      <c r="F109" s="21"/>
      <c r="G109" s="21"/>
      <c r="L109" s="7"/>
      <c r="M109" s="7"/>
      <c r="N109" s="7"/>
      <c r="O109" s="7"/>
      <c r="P109" s="7"/>
      <c r="Q109" s="7"/>
    </row>
    <row r="110" spans="1:17" ht="15.75" x14ac:dyDescent="0.25">
      <c r="A110" s="14"/>
      <c r="B110" s="17"/>
      <c r="C110" s="14"/>
      <c r="D110" s="14"/>
      <c r="E110" s="15"/>
      <c r="F110" s="21"/>
      <c r="G110" s="21"/>
      <c r="L110" s="7"/>
      <c r="M110" s="7"/>
      <c r="N110" s="7"/>
      <c r="O110" s="7"/>
      <c r="P110" s="7"/>
      <c r="Q110" s="7"/>
    </row>
    <row r="111" spans="1:17" ht="15.75" x14ac:dyDescent="0.25">
      <c r="A111" s="10"/>
      <c r="B111" s="7"/>
      <c r="C111" s="7"/>
      <c r="D111" s="7"/>
      <c r="E111" s="7"/>
      <c r="F111" s="21"/>
      <c r="G111" s="21"/>
      <c r="L111" s="7"/>
      <c r="M111" s="7"/>
      <c r="N111" s="7"/>
      <c r="O111" s="7"/>
      <c r="P111" s="7"/>
      <c r="Q111" s="7"/>
    </row>
    <row r="112" spans="1:17" ht="15.75" x14ac:dyDescent="0.25">
      <c r="A112" s="23"/>
      <c r="B112" s="14"/>
      <c r="C112" s="14"/>
      <c r="D112" s="14"/>
      <c r="E112" s="15"/>
      <c r="F112" s="21"/>
      <c r="G112" s="21"/>
      <c r="L112" s="7"/>
      <c r="M112" s="7"/>
      <c r="N112" s="7"/>
      <c r="O112" s="7"/>
      <c r="P112" s="7"/>
      <c r="Q112" s="7"/>
    </row>
    <row r="113" spans="1:17" ht="15.75" x14ac:dyDescent="0.25">
      <c r="A113" s="23"/>
      <c r="B113" s="14"/>
      <c r="C113" s="14"/>
      <c r="D113" s="14"/>
      <c r="E113" s="15"/>
      <c r="F113" s="21"/>
      <c r="G113" s="21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5.75" x14ac:dyDescent="0.25">
      <c r="A114" s="14"/>
      <c r="B114" s="16"/>
      <c r="C114" s="16"/>
      <c r="D114" s="16"/>
      <c r="E114" s="18"/>
      <c r="F114" s="21"/>
      <c r="G114" s="21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5.75" x14ac:dyDescent="0.25">
      <c r="A115" s="19"/>
      <c r="B115" s="17"/>
      <c r="C115" s="14"/>
      <c r="D115" s="14"/>
      <c r="E115" s="24"/>
      <c r="F115" s="21"/>
      <c r="G115" s="21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15.75" x14ac:dyDescent="0.25">
      <c r="A116" s="22"/>
      <c r="B116" s="17"/>
      <c r="C116" s="16"/>
      <c r="D116" s="16"/>
      <c r="E116" s="18"/>
      <c r="F116" s="21"/>
      <c r="G116" s="21"/>
      <c r="I116" s="7"/>
      <c r="J116" s="7"/>
      <c r="K116" s="7"/>
      <c r="L116" s="7"/>
      <c r="M116" s="7"/>
      <c r="N116" s="7"/>
      <c r="O116" s="7"/>
      <c r="P116" s="7"/>
      <c r="Q116" s="7"/>
    </row>
    <row r="117" spans="1:17" x14ac:dyDescent="0.2">
      <c r="A117" s="1"/>
      <c r="F117" s="9"/>
      <c r="G117" s="9"/>
      <c r="I117" s="7"/>
      <c r="J117" s="7"/>
      <c r="K117" s="7"/>
      <c r="L117" s="7"/>
      <c r="M117" s="7"/>
      <c r="N117" s="7"/>
      <c r="O117" s="7"/>
      <c r="P117" s="7"/>
      <c r="Q117" s="7"/>
    </row>
    <row r="118" spans="1:17" x14ac:dyDescent="0.2">
      <c r="A118" s="1"/>
      <c r="F118" s="9"/>
      <c r="G118" s="9"/>
      <c r="I118" s="7"/>
      <c r="J118" s="7"/>
      <c r="K118" s="7"/>
      <c r="L118" s="7"/>
      <c r="M118" s="7"/>
      <c r="N118" s="7"/>
      <c r="O118" s="7"/>
      <c r="P118" s="7"/>
      <c r="Q118" s="7"/>
    </row>
    <row r="119" spans="1:17" x14ac:dyDescent="0.2">
      <c r="A119" s="1"/>
      <c r="F119" s="9"/>
      <c r="G119" s="9"/>
      <c r="I119" s="7"/>
      <c r="J119" s="7"/>
      <c r="K119" s="7"/>
      <c r="L119" s="7"/>
      <c r="M119" s="7"/>
      <c r="N119" s="7"/>
      <c r="O119" s="7"/>
      <c r="P119" s="7"/>
      <c r="Q119" s="7"/>
    </row>
    <row r="120" spans="1:17" x14ac:dyDescent="0.2">
      <c r="A120" s="1"/>
      <c r="F120" s="7"/>
      <c r="G120" s="7"/>
      <c r="I120" s="12"/>
    </row>
    <row r="121" spans="1:17" x14ac:dyDescent="0.2">
      <c r="A121" s="1"/>
      <c r="F121" s="7"/>
      <c r="G121" s="7"/>
      <c r="I121" s="12"/>
    </row>
    <row r="122" spans="1:17" x14ac:dyDescent="0.2">
      <c r="A122" s="1"/>
      <c r="F122" s="7"/>
      <c r="G122" s="7"/>
    </row>
    <row r="123" spans="1:17" x14ac:dyDescent="0.2">
      <c r="A123" s="7"/>
      <c r="B123" s="7"/>
      <c r="C123" s="7"/>
      <c r="D123" s="7"/>
      <c r="E123" s="7"/>
      <c r="F123" s="7"/>
      <c r="G123" s="7"/>
    </row>
    <row r="124" spans="1:17" x14ac:dyDescent="0.2">
      <c r="A124" s="7"/>
      <c r="B124" s="7"/>
      <c r="C124" s="7"/>
      <c r="D124" s="7"/>
      <c r="E124" s="7"/>
      <c r="F124" s="7"/>
      <c r="G124" s="7"/>
    </row>
    <row r="125" spans="1:17" x14ac:dyDescent="0.2">
      <c r="A125" s="7"/>
      <c r="B125" s="7"/>
      <c r="C125" s="7"/>
      <c r="D125" s="7"/>
      <c r="E125" s="7"/>
      <c r="F125" s="7"/>
      <c r="G125" s="7"/>
    </row>
    <row r="126" spans="1:17" x14ac:dyDescent="0.2">
      <c r="A126" s="7"/>
      <c r="B126" s="7"/>
      <c r="C126" s="7"/>
      <c r="D126" s="7"/>
      <c r="E126" s="7"/>
      <c r="F126" s="7"/>
      <c r="G126" s="7"/>
      <c r="I126" s="3"/>
    </row>
    <row r="127" spans="1:17" x14ac:dyDescent="0.2">
      <c r="A127" s="4"/>
      <c r="B127" s="3"/>
      <c r="C127" s="3"/>
      <c r="D127" s="3"/>
      <c r="E127" s="6"/>
      <c r="F127" s="7"/>
      <c r="G127" s="7"/>
    </row>
    <row r="128" spans="1:17" x14ac:dyDescent="0.2">
      <c r="A128" s="7"/>
      <c r="B128" s="7"/>
      <c r="C128" s="7"/>
      <c r="D128" s="7"/>
      <c r="E128" s="7"/>
      <c r="F128" s="7"/>
      <c r="G128" s="7"/>
      <c r="H128" s="3"/>
    </row>
    <row r="129" spans="1:10" x14ac:dyDescent="0.2">
      <c r="A129" s="7"/>
      <c r="B129" s="7"/>
      <c r="C129" s="7"/>
      <c r="D129" s="7"/>
      <c r="E129" s="7"/>
      <c r="F129" s="7"/>
      <c r="G129" s="7"/>
    </row>
    <row r="130" spans="1:10" x14ac:dyDescent="0.2">
      <c r="A130" s="10"/>
      <c r="B130" s="7"/>
      <c r="C130" s="7"/>
      <c r="D130" s="7"/>
      <c r="E130" s="7"/>
      <c r="F130" s="7"/>
      <c r="G130" s="7"/>
      <c r="H130" s="3"/>
    </row>
    <row r="131" spans="1:10" x14ac:dyDescent="0.2">
      <c r="A131" s="10"/>
      <c r="B131" s="7"/>
      <c r="C131" s="7"/>
      <c r="D131" s="7"/>
      <c r="E131" s="7"/>
      <c r="F131" s="7"/>
      <c r="G131" s="7"/>
    </row>
    <row r="132" spans="1:10" x14ac:dyDescent="0.2">
      <c r="A132" s="10"/>
      <c r="B132" s="7"/>
      <c r="C132" s="7"/>
      <c r="D132" s="7"/>
      <c r="E132" s="7"/>
      <c r="F132" s="7"/>
      <c r="G132" s="7"/>
    </row>
    <row r="133" spans="1:10" x14ac:dyDescent="0.2">
      <c r="A133" s="10"/>
      <c r="B133" s="7"/>
      <c r="C133" s="7"/>
      <c r="D133" s="7"/>
      <c r="E133" s="7"/>
      <c r="F133" s="7"/>
      <c r="G133" s="7"/>
    </row>
    <row r="134" spans="1:10" x14ac:dyDescent="0.2">
      <c r="A134" s="10"/>
      <c r="B134" s="7"/>
      <c r="C134" s="7"/>
      <c r="D134" s="7"/>
      <c r="E134" s="7"/>
      <c r="F134" s="7"/>
      <c r="G134" s="7"/>
    </row>
    <row r="135" spans="1:10" x14ac:dyDescent="0.2">
      <c r="A135" s="10"/>
      <c r="B135" s="7"/>
      <c r="C135" s="7"/>
      <c r="D135" s="7"/>
      <c r="E135" s="7"/>
      <c r="F135" s="7"/>
      <c r="G135" s="7"/>
    </row>
    <row r="136" spans="1:10" x14ac:dyDescent="0.2">
      <c r="A136" s="10"/>
      <c r="B136" s="7"/>
      <c r="C136" s="7"/>
      <c r="D136" s="7"/>
      <c r="E136" s="7"/>
      <c r="F136" s="7"/>
      <c r="G136" s="7"/>
    </row>
    <row r="137" spans="1:10" x14ac:dyDescent="0.2">
      <c r="A137" s="10"/>
      <c r="B137" s="7"/>
      <c r="C137" s="7"/>
      <c r="D137" s="7"/>
      <c r="E137" s="7"/>
      <c r="F137" s="7"/>
      <c r="G137" s="7"/>
    </row>
    <row r="138" spans="1:10" x14ac:dyDescent="0.2">
      <c r="A138" s="10"/>
      <c r="B138" s="7"/>
      <c r="C138" s="7"/>
      <c r="D138" s="7"/>
      <c r="E138" s="7"/>
      <c r="F138" s="7"/>
      <c r="G138" s="7"/>
    </row>
    <row r="139" spans="1:10" x14ac:dyDescent="0.2">
      <c r="A139" s="10"/>
      <c r="B139" s="7"/>
      <c r="C139" s="7"/>
      <c r="D139" s="7"/>
      <c r="E139" s="7"/>
      <c r="F139" s="7"/>
      <c r="G139" s="7"/>
      <c r="I139" s="3"/>
      <c r="J139" s="8"/>
    </row>
    <row r="140" spans="1:10" x14ac:dyDescent="0.2">
      <c r="A140" s="10"/>
      <c r="B140" s="7"/>
      <c r="C140" s="7"/>
      <c r="D140" s="7"/>
      <c r="E140" s="7"/>
    </row>
    <row r="141" spans="1:10" x14ac:dyDescent="0.2">
      <c r="A141" s="10"/>
      <c r="B141" s="7"/>
      <c r="C141" s="7"/>
      <c r="D141" s="7"/>
      <c r="E141" s="7"/>
    </row>
    <row r="142" spans="1:10" x14ac:dyDescent="0.2">
      <c r="A142" s="10"/>
      <c r="B142" s="7"/>
      <c r="C142" s="7"/>
      <c r="D142" s="7"/>
      <c r="E142" s="7"/>
    </row>
    <row r="143" spans="1:10" x14ac:dyDescent="0.2">
      <c r="A143" s="10"/>
      <c r="B143" s="7"/>
      <c r="C143" s="7"/>
      <c r="D143" s="7"/>
      <c r="E143" s="7"/>
      <c r="H143" s="4"/>
    </row>
    <row r="144" spans="1:10" x14ac:dyDescent="0.2">
      <c r="A144" s="10"/>
      <c r="B144" s="7"/>
      <c r="C144" s="7"/>
      <c r="D144" s="7"/>
      <c r="E144" s="7"/>
    </row>
    <row r="145" spans="1:5" x14ac:dyDescent="0.2">
      <c r="A145" s="10"/>
      <c r="B145" s="7"/>
      <c r="C145" s="7"/>
      <c r="D145" s="7"/>
      <c r="E145" s="7"/>
    </row>
  </sheetData>
  <sheetProtection algorithmName="SHA-512" hashValue="BfUpmzDx+bPjOtAJHo0nrOFLC02qiF2qd7sBbD/HUMLz8FzfVJ3oolINl2Av53au0o+TzABZeEgaLQ4IBgR86Q==" saltValue="nlZn5BH+KPqTLHP8eZ179w==" spinCount="100000" sheet="1" objects="1" scenarios="1"/>
  <mergeCells count="1">
    <mergeCell ref="A1:G2"/>
  </mergeCells>
  <phoneticPr fontId="0" type="noConversion"/>
  <pageMargins left="0.19685039370078741" right="0.19685039370078741" top="0.59055118110236227" bottom="0" header="0.51181102362204722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topLeftCell="A34" workbookViewId="0">
      <selection activeCell="A58" sqref="A20:E58"/>
    </sheetView>
  </sheetViews>
  <sheetFormatPr defaultRowHeight="12.75" x14ac:dyDescent="0.2"/>
  <sheetData>
    <row r="1" spans="1:5" x14ac:dyDescent="0.2">
      <c r="A1" s="3"/>
      <c r="B1" s="8" t="s">
        <v>26</v>
      </c>
      <c r="C1" s="8" t="s">
        <v>12</v>
      </c>
      <c r="D1" s="8" t="s">
        <v>16</v>
      </c>
      <c r="E1" s="8" t="s">
        <v>27</v>
      </c>
    </row>
    <row r="2" spans="1:5" x14ac:dyDescent="0.2">
      <c r="A2" s="3">
        <v>1723</v>
      </c>
      <c r="B2" s="8" t="s">
        <v>28</v>
      </c>
      <c r="C2" s="8" t="s">
        <v>12</v>
      </c>
      <c r="D2" s="8" t="s">
        <v>18</v>
      </c>
      <c r="E2" s="8" t="s">
        <v>29</v>
      </c>
    </row>
    <row r="3" spans="1:5" ht="14.25" x14ac:dyDescent="0.2">
      <c r="A3" s="1"/>
      <c r="B3" s="1"/>
      <c r="C3" s="1"/>
      <c r="D3" s="1"/>
      <c r="E3" s="1"/>
    </row>
    <row r="4" spans="1:5" x14ac:dyDescent="0.2">
      <c r="A4" s="3"/>
      <c r="B4" s="8" t="s">
        <v>30</v>
      </c>
      <c r="C4" s="8" t="s">
        <v>10</v>
      </c>
      <c r="D4" s="8" t="s">
        <v>31</v>
      </c>
      <c r="E4" s="8" t="s">
        <v>32</v>
      </c>
    </row>
    <row r="5" spans="1:5" ht="14.25" x14ac:dyDescent="0.2">
      <c r="A5" s="3"/>
      <c r="B5" s="1"/>
      <c r="C5" s="1"/>
      <c r="D5" s="1"/>
      <c r="E5" s="1"/>
    </row>
    <row r="6" spans="1:5" x14ac:dyDescent="0.2">
      <c r="A6" s="3"/>
      <c r="B6" s="8" t="s">
        <v>33</v>
      </c>
      <c r="C6" s="8" t="s">
        <v>12</v>
      </c>
      <c r="D6" s="8" t="s">
        <v>31</v>
      </c>
      <c r="E6" s="8" t="s">
        <v>34</v>
      </c>
    </row>
    <row r="7" spans="1:5" x14ac:dyDescent="0.2">
      <c r="A7" s="3"/>
      <c r="B7" s="8" t="s">
        <v>35</v>
      </c>
      <c r="C7" s="8" t="s">
        <v>12</v>
      </c>
      <c r="D7" s="8" t="s">
        <v>31</v>
      </c>
      <c r="E7" s="8" t="s">
        <v>36</v>
      </c>
    </row>
    <row r="8" spans="1:5" ht="14.25" x14ac:dyDescent="0.2">
      <c r="A8" s="1"/>
      <c r="B8" s="1"/>
      <c r="C8" s="1"/>
      <c r="D8" s="1"/>
      <c r="E8" s="1"/>
    </row>
    <row r="9" spans="1:5" ht="14.25" x14ac:dyDescent="0.2">
      <c r="A9" s="1"/>
      <c r="B9" s="1"/>
      <c r="C9" s="1"/>
      <c r="D9" s="1"/>
      <c r="E9" s="1"/>
    </row>
    <row r="10" spans="1:5" x14ac:dyDescent="0.2">
      <c r="A10" s="3"/>
      <c r="B10" s="8" t="s">
        <v>37</v>
      </c>
      <c r="C10" s="8" t="s">
        <v>12</v>
      </c>
      <c r="D10" s="8" t="s">
        <v>14</v>
      </c>
      <c r="E10" s="8" t="s">
        <v>38</v>
      </c>
    </row>
    <row r="11" spans="1:5" ht="14.25" x14ac:dyDescent="0.2">
      <c r="A11" s="3"/>
      <c r="B11" s="1"/>
      <c r="C11" s="1"/>
      <c r="D11" s="1"/>
      <c r="E11" s="1"/>
    </row>
    <row r="12" spans="1:5" ht="14.25" x14ac:dyDescent="0.2">
      <c r="A12" s="1"/>
      <c r="B12" s="1"/>
      <c r="C12" s="1"/>
      <c r="D12" s="1"/>
      <c r="E12" s="1"/>
    </row>
    <row r="13" spans="1:5" ht="14.25" x14ac:dyDescent="0.2">
      <c r="A13" s="3"/>
      <c r="B13" s="1"/>
      <c r="C13" s="1"/>
      <c r="D13" s="1"/>
      <c r="E13" s="1"/>
    </row>
    <row r="14" spans="1:5" ht="14.25" x14ac:dyDescent="0.2">
      <c r="A14" s="3"/>
      <c r="B14" s="1"/>
      <c r="C14" s="1"/>
      <c r="D14" s="1"/>
      <c r="E14" s="1"/>
    </row>
    <row r="15" spans="1:5" ht="14.25" x14ac:dyDescent="0.2">
      <c r="A15" s="1"/>
      <c r="B15" s="1"/>
      <c r="C15" s="1"/>
      <c r="D15" s="1"/>
      <c r="E15" s="1"/>
    </row>
    <row r="16" spans="1:5" ht="14.25" x14ac:dyDescent="0.2">
      <c r="A16" s="1"/>
      <c r="B16" s="1"/>
      <c r="C16" s="1"/>
      <c r="D16" s="1"/>
      <c r="E16" s="1"/>
    </row>
    <row r="17" spans="1:5" x14ac:dyDescent="0.2">
      <c r="A17" s="11"/>
      <c r="B17" s="13"/>
      <c r="C17" s="3"/>
      <c r="D17" s="8"/>
      <c r="E17" s="6"/>
    </row>
    <row r="18" spans="1:5" ht="14.25" x14ac:dyDescent="0.2">
      <c r="A18" s="1"/>
      <c r="B18" s="1"/>
      <c r="C18" s="1"/>
      <c r="D18" s="1"/>
      <c r="E18" s="1"/>
    </row>
    <row r="19" spans="1:5" ht="14.25" x14ac:dyDescent="0.2">
      <c r="A19" s="3"/>
      <c r="B19" s="1"/>
      <c r="C19" s="1"/>
      <c r="D19" s="1"/>
      <c r="E19" s="1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Blad1</vt:lpstr>
      <vt:lpstr>Blad2</vt:lpstr>
      <vt:lpstr>Blad3</vt:lpstr>
      <vt:lpstr>Blad1!Afdrukbereik</vt:lpstr>
      <vt:lpstr>Blad1!Afdruktitels</vt:lpstr>
    </vt:vector>
  </TitlesOfParts>
  <Company>Kverneland Geldrop BV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Ties van Gog</dc:creator>
  <cp:lastModifiedBy>Ties van Gog</cp:lastModifiedBy>
  <cp:revision/>
  <cp:lastPrinted>2019-12-22T12:45:37Z</cp:lastPrinted>
  <dcterms:created xsi:type="dcterms:W3CDTF">2001-12-24T09:07:19Z</dcterms:created>
  <dcterms:modified xsi:type="dcterms:W3CDTF">2020-02-12T19:14:47Z</dcterms:modified>
</cp:coreProperties>
</file>